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ADMINISTRACIÓN\LTAIPSLP84XI\"/>
    </mc:Choice>
  </mc:AlternateContent>
  <xr:revisionPtr revIDLastSave="0" documentId="13_ncr:1_{8F38EFA0-B351-48A2-A05D-75EC1DB48474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51" sheetId="5" r:id="rId5"/>
    <sheet name="Tabla_549538" sheetId="6" r:id="rId6"/>
    <sheet name="Tabla_549552" sheetId="7" r:id="rId7"/>
    <sheet name="Tabla_549522" sheetId="8" r:id="rId8"/>
    <sheet name="Tabla_549542" sheetId="9" r:id="rId9"/>
    <sheet name="Tabla_549529" sheetId="10" r:id="rId10"/>
    <sheet name="Tabla_549539" sheetId="11" r:id="rId11"/>
    <sheet name="Tabla_549530" sheetId="12" r:id="rId12"/>
    <sheet name="Tabla_549531" sheetId="13" r:id="rId13"/>
    <sheet name="Tabla_549549" sheetId="14" r:id="rId14"/>
    <sheet name="Tabla_549553" sheetId="15" r:id="rId15"/>
    <sheet name="Tabla_549550" sheetId="16" r:id="rId16"/>
    <sheet name="Tabla_549554" sheetId="17" r:id="rId17"/>
  </sheets>
  <definedNames>
    <definedName name="Hidden_13">Hidden_1!$A$1:$A$11</definedName>
    <definedName name="Hidden_211">Hidden_2!$A$1:$A$2</definedName>
    <definedName name="Hidden_312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32" i="7" l="1"/>
  <c r="C32" i="7"/>
  <c r="D31" i="7"/>
  <c r="C31" i="7"/>
  <c r="D30" i="7"/>
  <c r="C30" i="7"/>
  <c r="D28" i="7"/>
  <c r="C28" i="7"/>
  <c r="D27" i="7"/>
  <c r="C27" i="7"/>
  <c r="D26" i="7"/>
  <c r="C26" i="7"/>
  <c r="D23" i="7"/>
  <c r="C23" i="7"/>
  <c r="D22" i="7"/>
  <c r="C22" i="7"/>
  <c r="C20" i="7"/>
  <c r="D19" i="7"/>
  <c r="C19" i="7"/>
  <c r="C17" i="7"/>
  <c r="D16" i="7"/>
  <c r="C16" i="7"/>
  <c r="D15" i="7"/>
  <c r="C15" i="7"/>
  <c r="D13" i="7"/>
  <c r="C13" i="7"/>
  <c r="C12" i="7"/>
  <c r="D11" i="7"/>
  <c r="C11" i="7"/>
  <c r="D10" i="7"/>
  <c r="C10" i="7"/>
  <c r="D9" i="7"/>
  <c r="C9" i="7"/>
  <c r="C8" i="7"/>
  <c r="D7" i="7"/>
  <c r="C7" i="7"/>
  <c r="D5" i="7"/>
  <c r="C5" i="7"/>
  <c r="D4" i="7"/>
  <c r="C4" i="7"/>
  <c r="P36" i="1" l="1"/>
  <c r="N36" i="1"/>
  <c r="P35" i="1"/>
  <c r="N35" i="1"/>
  <c r="P34" i="1"/>
  <c r="N34" i="1"/>
  <c r="P32" i="1"/>
  <c r="N32" i="1"/>
  <c r="P31" i="1"/>
  <c r="N31" i="1"/>
  <c r="P27" i="1"/>
  <c r="N27" i="1"/>
  <c r="P30" i="1"/>
  <c r="N30" i="1"/>
  <c r="P26" i="1"/>
  <c r="N26" i="1"/>
  <c r="D21" i="7"/>
  <c r="P25" i="1" s="1"/>
  <c r="C21" i="7"/>
  <c r="N25" i="1" s="1"/>
  <c r="D20" i="7"/>
  <c r="P24" i="1" s="1"/>
  <c r="N24" i="1"/>
  <c r="P23" i="1"/>
  <c r="N23" i="1"/>
  <c r="D18" i="7"/>
  <c r="P22" i="1" s="1"/>
  <c r="C18" i="7"/>
  <c r="N22" i="1" s="1"/>
  <c r="D17" i="7"/>
  <c r="P21" i="1" s="1"/>
  <c r="N21" i="1"/>
  <c r="P20" i="1"/>
  <c r="N20" i="1"/>
  <c r="P19" i="1"/>
  <c r="N19" i="1"/>
  <c r="P17" i="1"/>
  <c r="N17" i="1"/>
  <c r="D12" i="7"/>
  <c r="P16" i="1" s="1"/>
  <c r="N16" i="1"/>
  <c r="P15" i="1"/>
  <c r="N15" i="1"/>
  <c r="P14" i="1"/>
  <c r="N14" i="1"/>
  <c r="P13" i="1"/>
  <c r="N13" i="1"/>
  <c r="D8" i="7"/>
  <c r="P12" i="1" s="1"/>
  <c r="N12" i="1"/>
  <c r="P11" i="1"/>
  <c r="N11" i="1"/>
  <c r="P9" i="1"/>
  <c r="N9" i="1"/>
  <c r="P8" i="1"/>
  <c r="N8" i="1"/>
  <c r="A5" i="16"/>
  <c r="A6" i="16" s="1"/>
  <c r="A7" i="16" s="1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B5" i="8"/>
  <c r="A6" i="8"/>
  <c r="A7" i="8" s="1"/>
  <c r="A8" i="8" s="1"/>
  <c r="A9" i="8" s="1"/>
  <c r="A10" i="8" s="1"/>
  <c r="A11" i="8" s="1"/>
  <c r="A12" i="8" s="1"/>
  <c r="A13" i="8" s="1"/>
  <c r="A14" i="8" s="1"/>
  <c r="A15" i="8" s="1"/>
  <c r="A16" i="8" s="1"/>
  <c r="A17" i="8" s="1"/>
  <c r="A18" i="8" s="1"/>
  <c r="A19" i="8" s="1"/>
  <c r="A20" i="8" s="1"/>
  <c r="A21" i="8" s="1"/>
  <c r="A22" i="8" s="1"/>
  <c r="A23" i="8" s="1"/>
  <c r="A24" i="8" s="1"/>
  <c r="A25" i="8" s="1"/>
  <c r="A26" i="8" s="1"/>
  <c r="A27" i="8" s="1"/>
  <c r="A28" i="8" s="1"/>
  <c r="A29" i="8" s="1"/>
  <c r="A30" i="8" s="1"/>
  <c r="A5" i="6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B28" i="5"/>
  <c r="B26" i="5"/>
  <c r="B23" i="5"/>
  <c r="B20" i="5"/>
  <c r="B18" i="5"/>
  <c r="B16" i="5"/>
  <c r="B14" i="5"/>
  <c r="B12" i="5"/>
  <c r="B9" i="5"/>
  <c r="A5" i="5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</calcChain>
</file>

<file path=xl/sharedStrings.xml><?xml version="1.0" encoding="utf-8"?>
<sst xmlns="http://schemas.openxmlformats.org/spreadsheetml/2006/main" count="1723" uniqueCount="349">
  <si>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</si>
  <si>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</si>
  <si>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</si>
  <si>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</si>
  <si>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</si>
  <si>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</si>
  <si>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</si>
  <si>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</si>
  <si>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</si>
  <si>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</si>
  <si>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</si>
  <si>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</si>
  <si>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</si>
  <si>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</si>
  <si>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</si>
  <si>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</si>
  <si>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</si>
  <si>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</si>
  <si>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</si>
  <si>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</si>
  <si>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</si>
  <si>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</si>
  <si>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</si>
  <si>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</si>
  <si>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</si>
  <si>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</si>
  <si>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</si>
  <si>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</si>
  <si>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</si>
  <si>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</si>
  <si>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</si>
  <si>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</si>
  <si>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</si>
  <si>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</si>
  <si>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</si>
  <si>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</si>
  <si>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</si>
  <si>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</si>
  <si>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</si>
  <si>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</si>
  <si>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</si>
  <si>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</si>
  <si>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</si>
  <si>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</si>
  <si>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</si>
  <si>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</si>
  <si>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</si>
  <si>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</si>
  <si>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</si>
  <si>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</si>
  <si>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</si>
  <si>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</si>
  <si>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</si>
  <si>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</si>
  <si>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</si>
  <si>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</si>
  <si>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</t>
  </si>
  <si>
    <t>Área de adscripción</t>
  </si>
  <si>
    <t>Nombre (s)</t>
  </si>
  <si>
    <t>Primer apellido</t>
  </si>
  <si>
    <t>Segundo apellido</t>
  </si>
  <si>
    <t>ESTE CRITERIO APLICA PARA EJERCICIOS ANTERIORES AL 01/07/2023 -&gt; Sexo (catálogo)</t>
  </si>
  <si>
    <t>ESTE CRITERIO APLICA A PARTIR DEL 01/07/2023 -&gt; Sexo (catálogo )</t>
  </si>
  <si>
    <t>Monto mensual bruto de la remuneración, en tabulador</t>
  </si>
  <si>
    <t xml:space="preserve">Tipo de moneda de la remuneración bruta </t>
  </si>
  <si>
    <t>Monto mensual neto de la remuneración, en tabulador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</si>
  <si>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</si>
  <si>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</si>
  <si>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</si>
  <si>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</si>
  <si>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</si>
  <si>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</si>
  <si>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</si>
  <si>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</si>
  <si>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</si>
  <si>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</si>
  <si>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</si>
  <si>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</si>
  <si>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</si>
  <si>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</si>
  <si>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</si>
  <si>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</si>
  <si>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</si>
  <si>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</si>
  <si>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</si>
  <si>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</si>
  <si>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</si>
  <si>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</si>
  <si>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</si>
  <si>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</si>
  <si>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</si>
  <si>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</si>
  <si>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</si>
  <si>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</si>
  <si>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</si>
  <si>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</si>
  <si>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</si>
  <si>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</si>
  <si>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</si>
  <si>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</si>
  <si>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</si>
  <si>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</si>
  <si>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</si>
  <si>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</si>
  <si>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</si>
  <si>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</si>
  <si>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</si>
  <si>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</si>
  <si>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</si>
  <si>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</si>
  <si>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</si>
  <si>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</si>
  <si>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</si>
  <si>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</si>
  <si>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</si>
  <si>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</si>
  <si>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</si>
  <si>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</si>
  <si>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</si>
  <si>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</si>
  <si>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</si>
  <si>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</si>
  <si>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</si>
  <si>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</si>
  <si>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</si>
  <si>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</si>
  <si>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</si>
  <si>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</si>
  <si>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</si>
  <si>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</si>
  <si>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</si>
  <si>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</si>
  <si>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</si>
  <si>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</si>
  <si>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</si>
  <si>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</si>
  <si>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</si>
  <si>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</si>
  <si>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</si>
  <si>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</si>
  <si>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</si>
  <si>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</si>
  <si>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</si>
  <si>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</si>
  <si>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</si>
  <si>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</si>
  <si>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</si>
  <si>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</si>
  <si>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</si>
  <si>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</si>
  <si>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</si>
  <si>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</si>
  <si>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</si>
  <si>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</si>
  <si>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</si>
  <si>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</si>
  <si>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</si>
  <si>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</si>
  <si>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</si>
  <si>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</si>
  <si>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</si>
  <si>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</si>
  <si>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</si>
  <si>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</si>
  <si>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</si>
  <si>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</si>
  <si>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</si>
  <si>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</si>
  <si>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</si>
  <si>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</si>
  <si>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</si>
  <si>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</si>
  <si>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</si>
  <si>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</si>
  <si>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</si>
  <si>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</si>
  <si>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</si>
  <si>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</si>
  <si>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</si>
  <si>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</si>
  <si>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</si>
  <si>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</si>
  <si>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</si>
  <si>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</si>
  <si>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</si>
  <si>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</si>
  <si>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</si>
  <si>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</si>
  <si>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</si>
  <si>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</si>
  <si>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</si>
  <si>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</si>
  <si>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</si>
  <si>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</si>
  <si>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</si>
  <si>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</si>
  <si>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</si>
  <si>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</si>
  <si>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</si>
  <si>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</si>
  <si>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</si>
  <si>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</si>
  <si>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</si>
  <si>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</si>
  <si>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</si>
  <si>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</si>
  <si>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</si>
  <si>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</si>
  <si>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</si>
  <si>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</si>
  <si>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</si>
  <si>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</si>
  <si>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</si>
  <si>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</si>
  <si>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</si>
  <si>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</si>
  <si>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</si>
  <si>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</si>
  <si>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COORDINADORA DEL SMDIF</t>
  </si>
  <si>
    <t>COORDINADORA GENERAL</t>
  </si>
  <si>
    <t>COORDINACION GENERAL</t>
  </si>
  <si>
    <t>BEATRIZ ADRIANA</t>
  </si>
  <si>
    <t>GAMEZ</t>
  </si>
  <si>
    <t>AGUIAR</t>
  </si>
  <si>
    <t>ADMINISTRADORA SMDIF</t>
  </si>
  <si>
    <t>COORDINADOR ADMINISTRATIVO</t>
  </si>
  <si>
    <t>COORDINACION ADMINISTRATIVA</t>
  </si>
  <si>
    <t>GABRIEL AARÓN</t>
  </si>
  <si>
    <t xml:space="preserve">TORRES </t>
  </si>
  <si>
    <t>LEIJA</t>
  </si>
  <si>
    <t>COORDINADOR DE  DESARROLLO COMUNITARIO Y ASISTENCIA ALIMENTARIA</t>
  </si>
  <si>
    <t>COORDINADORA DE DESARROLLO COMUNITARIO Y ASISTENCIA ALIMENTARIA</t>
  </si>
  <si>
    <t>ASISTENCIA ALIMENTARIA</t>
  </si>
  <si>
    <t>MARIA FRANCISCA</t>
  </si>
  <si>
    <t>MARES</t>
  </si>
  <si>
    <t>CONTRERAS</t>
  </si>
  <si>
    <t>COORDINADOR  DE SALUD</t>
  </si>
  <si>
    <t>COORDINADORA DE SALUD</t>
  </si>
  <si>
    <t>COORDINACION DE SALUD</t>
  </si>
  <si>
    <t>RITA DOLORES</t>
  </si>
  <si>
    <t>LIMON</t>
  </si>
  <si>
    <t>REYNA</t>
  </si>
  <si>
    <t>COORDINADOR DE  BIENESTAR FAMILIAR</t>
  </si>
  <si>
    <t>COORDINADORA DE BIENESTAR FAMILIAR</t>
  </si>
  <si>
    <t>COORDINACION DE BIENESTAR FAMILIAR</t>
  </si>
  <si>
    <t>VIRIDIANA</t>
  </si>
  <si>
    <t xml:space="preserve">VAZQUEZ </t>
  </si>
  <si>
    <t>MENDOZA</t>
  </si>
  <si>
    <t xml:space="preserve">COORDINACION TECNICO DE INCLUSION PARA PERSONAS CON DISCAPACIDAD </t>
  </si>
  <si>
    <t xml:space="preserve">COORDINADOR TECNICO  DE INCLUSION SOCIAL PARA PERSONAS CON DISCAPACIDAD </t>
  </si>
  <si>
    <t>COORDINACION TECNICA DE INCLUSION SOCIAL DE PERSONAS CON DISCAPACIDAD</t>
  </si>
  <si>
    <t xml:space="preserve">JUAN CARLOS </t>
  </si>
  <si>
    <t xml:space="preserve">NOYOLA </t>
  </si>
  <si>
    <t>VIERA</t>
  </si>
  <si>
    <t>AUXILIAR DE BIENESTAR FAMILIAR</t>
  </si>
  <si>
    <t>BIENESTAR FAMILIAR</t>
  </si>
  <si>
    <t>LUIS FERNANDO</t>
  </si>
  <si>
    <t xml:space="preserve">ALFARO </t>
  </si>
  <si>
    <t>MUÑIZ</t>
  </si>
  <si>
    <t>TRABAJADORA SOCIAL</t>
  </si>
  <si>
    <t>UNIDAD BASICA DE REHABILITACION</t>
  </si>
  <si>
    <t>HERNANDEZ</t>
  </si>
  <si>
    <t>TERAPEUTA FISICO</t>
  </si>
  <si>
    <t>JACQUELINE</t>
  </si>
  <si>
    <t>CEPEDA</t>
  </si>
  <si>
    <t>AUXILIAR GENERAL</t>
  </si>
  <si>
    <t xml:space="preserve">VALENTIN </t>
  </si>
  <si>
    <t>CRUZ</t>
  </si>
  <si>
    <t>COORDINACION  DEL INSTITUTO DE LA MUJER</t>
  </si>
  <si>
    <t>COORDINADORA DEL INSTITUTO DE LA MUJER</t>
  </si>
  <si>
    <t>FRANCISCA</t>
  </si>
  <si>
    <t>BALDERAS</t>
  </si>
  <si>
    <t>INTENDENTE</t>
  </si>
  <si>
    <t>INTENDENCIA</t>
  </si>
  <si>
    <t>VIRGINIA</t>
  </si>
  <si>
    <t>GALAVIZ</t>
  </si>
  <si>
    <t>SMDIF</t>
  </si>
  <si>
    <t>MA. GUADALUPE</t>
  </si>
  <si>
    <t>CHOFER</t>
  </si>
  <si>
    <t xml:space="preserve">J. NESTOR </t>
  </si>
  <si>
    <t>MONSIVAIS</t>
  </si>
  <si>
    <t>CASTILLO</t>
  </si>
  <si>
    <t>AUXILIAR GENERAL B</t>
  </si>
  <si>
    <t>AUXILIAR</t>
  </si>
  <si>
    <t>ALDO JANITZIO</t>
  </si>
  <si>
    <t xml:space="preserve">RODRIGUEZ </t>
  </si>
  <si>
    <t>CORDINADOR UNIDAD BASICA DE REHABILITACION</t>
  </si>
  <si>
    <t>JOSE JULIAN</t>
  </si>
  <si>
    <t>RAMOS</t>
  </si>
  <si>
    <t xml:space="preserve"> ASESOR JURIDICO</t>
  </si>
  <si>
    <t>ASESOR JURIDICO</t>
  </si>
  <si>
    <t>JURIDICO</t>
  </si>
  <si>
    <t>LUIS ADRIAN</t>
  </si>
  <si>
    <t>SANCHEZ</t>
  </si>
  <si>
    <t>AUXILIAR GENERAL A</t>
  </si>
  <si>
    <t>JESUS NICOLAS</t>
  </si>
  <si>
    <t>GONZALEZ</t>
  </si>
  <si>
    <t>CENTRO DE ASISTENCIA INFANTIL COMUNITARIO</t>
  </si>
  <si>
    <t xml:space="preserve">AMELIA </t>
  </si>
  <si>
    <t>SIERRA</t>
  </si>
  <si>
    <t>ALFARO</t>
  </si>
  <si>
    <t>AUXILIAR ADMINISTRATIVO</t>
  </si>
  <si>
    <t>AUXILIAR COORDINACION ADMINISTRATIVA</t>
  </si>
  <si>
    <t>GLORIA GUADALUPE</t>
  </si>
  <si>
    <t>CORONADO</t>
  </si>
  <si>
    <t>RESPONSABLE DE ARCHIVO</t>
  </si>
  <si>
    <t>VERONICA</t>
  </si>
  <si>
    <t xml:space="preserve">MORENO </t>
  </si>
  <si>
    <t>GARCIA</t>
  </si>
  <si>
    <t>RESPONSABLE DE ALIMENTACION</t>
  </si>
  <si>
    <t xml:space="preserve">MARGARITA </t>
  </si>
  <si>
    <t>TORRES</t>
  </si>
  <si>
    <t>AUXILIAR DE CENTRO DE ATENCION INFANTIL COMUNITARIO</t>
  </si>
  <si>
    <t>COORDINACION  DE CENTRO DE ATENCION IINFANTIL COMUNITARIO</t>
  </si>
  <si>
    <t>CENTRO DE AISISTENCIA INFANTIL COMUNITARIO</t>
  </si>
  <si>
    <t>JONATHAN GUADALUPE</t>
  </si>
  <si>
    <t>ESPINOZA</t>
  </si>
  <si>
    <t>REYNA ISABEL</t>
  </si>
  <si>
    <t>MORENO</t>
  </si>
  <si>
    <t>RODRIGUEZ</t>
  </si>
  <si>
    <t>COORDINACION DE ATENCION INFANTIL COMUNITARIO</t>
  </si>
  <si>
    <t xml:space="preserve">BEATRIZ  </t>
  </si>
  <si>
    <t>RESPONSABLE DE ALMACEN</t>
  </si>
  <si>
    <t>ALMACEN</t>
  </si>
  <si>
    <t>MARIA ELENA</t>
  </si>
  <si>
    <t>COORDINADORA DE CENTRO DE ATENCION INFANTIL COMUNITARIO</t>
  </si>
  <si>
    <t>COORDINACION DE CENTRO DE ATENCION INFANTIL COMUNITARIO</t>
  </si>
  <si>
    <t xml:space="preserve">HEIDI NORALBA  </t>
  </si>
  <si>
    <t xml:space="preserve">GUERRERO </t>
  </si>
  <si>
    <t>CEDILLO</t>
  </si>
  <si>
    <t>AUXILIAR DE TERAPEUTA FISICO</t>
  </si>
  <si>
    <t xml:space="preserve"> DHAMAR</t>
  </si>
  <si>
    <t>DELGADO</t>
  </si>
  <si>
    <t>MYRLA RAQUEL</t>
  </si>
  <si>
    <t>ZAPATA</t>
  </si>
  <si>
    <t>MANCILLA</t>
  </si>
  <si>
    <t>PESOS MEXICANOS</t>
  </si>
  <si>
    <t>ADMINISTRACIÓN</t>
  </si>
  <si>
    <t>SUELDO</t>
  </si>
  <si>
    <t>NO SE GENERA</t>
  </si>
  <si>
    <t>MENSUAL</t>
  </si>
  <si>
    <t>QUINCENAL</t>
  </si>
  <si>
    <t>AGUINALDO</t>
  </si>
  <si>
    <t>ANUAL</t>
  </si>
  <si>
    <t>PRIMAS VACACIONALES</t>
  </si>
  <si>
    <t>SEMESTRAL</t>
  </si>
  <si>
    <t>NORMA ARACELI</t>
  </si>
  <si>
    <t>TOVAR</t>
  </si>
  <si>
    <t>BRIONES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</si>
</sst>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3" borderId="0" xfId="1" applyNumberFormat="1" applyFont="1" applyFill="1" applyBorder="1"/>
    <xf numFmtId="0" fontId="5" fillId="3" borderId="0" xfId="1" applyNumberFormat="1" applyFont="1" applyFill="1" applyBorder="1"/>
    <xf numFmtId="0" fontId="6" fillId="0" borderId="0" xfId="0" applyFont="1"/>
    <xf numFmtId="4" fontId="0" fillId="0" borderId="0" xfId="0" applyNumberFormat="1"/>
    <xf numFmtId="2" fontId="0" fillId="0" borderId="0" xfId="0" applyNumberFormat="1"/>
    <xf numFmtId="164" fontId="0" fillId="0" borderId="0" xfId="0" applyNumberFormat="1"/>
    <xf numFmtId="49" fontId="0" fillId="0" borderId="0" xfId="0" applyNumberFormat="1" applyAlignment="1">
      <alignment horizontal="right"/>
    </xf>
    <xf numFmtId="0" fontId="0" fillId="0" borderId="0" xfId="0" applyFill="1"/>
    <xf numFmtId="4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36"/>
  <sheetViews>
    <sheetView tabSelected="1" topLeftCell="AE13" zoomScale="106" zoomScaleNormal="106" workbookViewId="0">
      <selection activeCell="AN36" sqref="AN3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75" bestFit="1" customWidth="1"/>
    <col min="13" max="13" width="58.7109375" bestFit="1" customWidth="1"/>
    <col min="14" max="14" width="47.28515625" bestFit="1" customWidth="1"/>
    <col min="15" max="15" width="36.7109375" bestFit="1" customWidth="1"/>
    <col min="16" max="16" width="46.5703125" bestFit="1" customWidth="1"/>
    <col min="17" max="17" width="36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46" bestFit="1" customWidth="1"/>
    <col min="31" max="31" width="73.140625" bestFit="1" customWidth="1"/>
    <col min="32" max="32" width="17.5703125" bestFit="1" customWidth="1"/>
    <col min="33" max="33" width="20.140625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11</v>
      </c>
      <c r="O4" t="s">
        <v>7</v>
      </c>
      <c r="P4" t="s">
        <v>11</v>
      </c>
      <c r="Q4" t="s">
        <v>7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4" t="s">
        <v>49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4" ht="39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 s="11">
        <v>2024</v>
      </c>
      <c r="B8" s="3">
        <v>45383</v>
      </c>
      <c r="C8" s="3">
        <v>45412</v>
      </c>
      <c r="D8" t="s">
        <v>85</v>
      </c>
      <c r="E8" s="4">
        <v>1</v>
      </c>
      <c r="F8" s="5" t="s">
        <v>218</v>
      </c>
      <c r="G8" s="6" t="s">
        <v>219</v>
      </c>
      <c r="H8" t="s">
        <v>220</v>
      </c>
      <c r="I8" s="4" t="s">
        <v>221</v>
      </c>
      <c r="J8" s="4" t="s">
        <v>222</v>
      </c>
      <c r="K8" s="4" t="s">
        <v>223</v>
      </c>
      <c r="L8" t="s">
        <v>95</v>
      </c>
      <c r="M8" t="s">
        <v>98</v>
      </c>
      <c r="N8" s="8">
        <f>Tabla_549552!C4+Tabla_549542!C4+Tabla_549529!C4</f>
        <v>14473.2</v>
      </c>
      <c r="O8" s="4" t="s">
        <v>336</v>
      </c>
      <c r="P8" s="8">
        <f>Tabla_549552!D4+Tabla_549542!D4+Tabla_549529!D4</f>
        <v>13000</v>
      </c>
      <c r="Q8" s="4" t="s">
        <v>336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>
        <v>1</v>
      </c>
      <c r="AE8" t="s">
        <v>337</v>
      </c>
      <c r="AF8" s="3">
        <v>45422</v>
      </c>
      <c r="AG8" s="3">
        <v>45422</v>
      </c>
    </row>
    <row r="9" spans="1:34" x14ac:dyDescent="0.25">
      <c r="A9" s="11">
        <v>2024</v>
      </c>
      <c r="B9" s="3">
        <v>45383</v>
      </c>
      <c r="C9" s="3">
        <v>45412</v>
      </c>
      <c r="D9" t="s">
        <v>85</v>
      </c>
      <c r="E9" s="4">
        <v>1</v>
      </c>
      <c r="F9" s="4" t="s">
        <v>224</v>
      </c>
      <c r="G9" s="4" t="s">
        <v>225</v>
      </c>
      <c r="H9" s="4" t="s">
        <v>226</v>
      </c>
      <c r="I9" s="4" t="s">
        <v>227</v>
      </c>
      <c r="J9" s="4" t="s">
        <v>228</v>
      </c>
      <c r="K9" s="4" t="s">
        <v>229</v>
      </c>
      <c r="L9" t="s">
        <v>96</v>
      </c>
      <c r="M9" t="s">
        <v>97</v>
      </c>
      <c r="N9" s="8">
        <f>Tabla_549552!C5+Tabla_549542!C5+Tabla_549529!C5</f>
        <v>12053.4</v>
      </c>
      <c r="O9" s="4" t="s">
        <v>336</v>
      </c>
      <c r="P9" s="8">
        <f>Tabla_549552!D5+Tabla_549542!D5+Tabla_549529!D5</f>
        <v>11000</v>
      </c>
      <c r="Q9" s="4" t="s">
        <v>336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>
        <v>2</v>
      </c>
      <c r="AE9" t="s">
        <v>337</v>
      </c>
      <c r="AF9" s="3">
        <v>45422</v>
      </c>
      <c r="AG9" s="3">
        <v>45422</v>
      </c>
    </row>
    <row r="10" spans="1:34" x14ac:dyDescent="0.25">
      <c r="A10" s="11">
        <v>2024</v>
      </c>
      <c r="B10" s="3">
        <v>45383</v>
      </c>
      <c r="C10" s="3">
        <v>45412</v>
      </c>
      <c r="D10" t="s">
        <v>85</v>
      </c>
      <c r="E10" s="4">
        <v>2</v>
      </c>
      <c r="F10" s="4" t="s">
        <v>230</v>
      </c>
      <c r="G10" s="4" t="s">
        <v>231</v>
      </c>
      <c r="H10" s="4" t="s">
        <v>232</v>
      </c>
      <c r="I10" s="4" t="s">
        <v>233</v>
      </c>
      <c r="J10" s="4" t="s">
        <v>234</v>
      </c>
      <c r="K10" s="4" t="s">
        <v>235</v>
      </c>
      <c r="L10" t="s">
        <v>95</v>
      </c>
      <c r="M10" t="s">
        <v>98</v>
      </c>
      <c r="N10" s="13">
        <v>4312.7</v>
      </c>
      <c r="O10" s="4" t="s">
        <v>336</v>
      </c>
      <c r="P10" s="13">
        <v>4000</v>
      </c>
      <c r="Q10" s="4" t="s">
        <v>336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>
        <v>3</v>
      </c>
      <c r="AE10" t="s">
        <v>337</v>
      </c>
      <c r="AF10" s="3">
        <v>45422</v>
      </c>
      <c r="AG10" s="3">
        <v>45422</v>
      </c>
    </row>
    <row r="11" spans="1:34" x14ac:dyDescent="0.25">
      <c r="A11" s="11">
        <v>2024</v>
      </c>
      <c r="B11" s="3">
        <v>45383</v>
      </c>
      <c r="C11" s="3">
        <v>45412</v>
      </c>
      <c r="D11" t="s">
        <v>85</v>
      </c>
      <c r="E11" s="4">
        <v>2</v>
      </c>
      <c r="F11" s="4" t="s">
        <v>236</v>
      </c>
      <c r="G11" s="4" t="s">
        <v>237</v>
      </c>
      <c r="H11" s="4" t="s">
        <v>238</v>
      </c>
      <c r="I11" s="4" t="s">
        <v>239</v>
      </c>
      <c r="J11" s="4" t="s">
        <v>240</v>
      </c>
      <c r="K11" s="4" t="s">
        <v>241</v>
      </c>
      <c r="L11" t="s">
        <v>95</v>
      </c>
      <c r="M11" t="s">
        <v>98</v>
      </c>
      <c r="N11" s="13">
        <f>Tabla_549552!C7+Tabla_549542!C7+Tabla_549529!C7</f>
        <v>7400</v>
      </c>
      <c r="O11" s="4" t="s">
        <v>336</v>
      </c>
      <c r="P11" s="13">
        <f>Tabla_549552!D7+Tabla_549542!D7+Tabla_549529!D7</f>
        <v>7400</v>
      </c>
      <c r="Q11" s="4" t="s">
        <v>336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>
        <v>4</v>
      </c>
      <c r="AE11" t="s">
        <v>337</v>
      </c>
      <c r="AF11" s="3">
        <v>45422</v>
      </c>
      <c r="AG11" s="3">
        <v>45422</v>
      </c>
    </row>
    <row r="12" spans="1:34" x14ac:dyDescent="0.25">
      <c r="A12" s="11">
        <v>2024</v>
      </c>
      <c r="B12" s="3">
        <v>45383</v>
      </c>
      <c r="C12" s="3">
        <v>45412</v>
      </c>
      <c r="D12" t="s">
        <v>85</v>
      </c>
      <c r="E12" s="4">
        <v>2</v>
      </c>
      <c r="F12" s="4" t="s">
        <v>242</v>
      </c>
      <c r="G12" s="4" t="s">
        <v>243</v>
      </c>
      <c r="H12" s="4" t="s">
        <v>244</v>
      </c>
      <c r="I12" s="4" t="s">
        <v>245</v>
      </c>
      <c r="J12" s="4" t="s">
        <v>246</v>
      </c>
      <c r="K12" s="4" t="s">
        <v>247</v>
      </c>
      <c r="L12" t="s">
        <v>95</v>
      </c>
      <c r="M12" t="s">
        <v>98</v>
      </c>
      <c r="N12" s="13">
        <f>Tabla_549552!C8+Tabla_549542!C8+Tabla_549529!C8</f>
        <v>9747.6</v>
      </c>
      <c r="O12" s="4" t="s">
        <v>336</v>
      </c>
      <c r="P12" s="13">
        <f>Tabla_549552!D8+Tabla_549542!D8+Tabla_549529!D8</f>
        <v>9000</v>
      </c>
      <c r="Q12" s="4" t="s">
        <v>336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>
        <v>5</v>
      </c>
      <c r="AE12" t="s">
        <v>337</v>
      </c>
      <c r="AF12" s="3">
        <v>45422</v>
      </c>
      <c r="AG12" s="3">
        <v>45422</v>
      </c>
    </row>
    <row r="13" spans="1:34" x14ac:dyDescent="0.25">
      <c r="A13" s="11">
        <v>2024</v>
      </c>
      <c r="B13" s="3">
        <v>45383</v>
      </c>
      <c r="C13" s="3">
        <v>45412</v>
      </c>
      <c r="D13" t="s">
        <v>85</v>
      </c>
      <c r="E13" s="4">
        <v>2</v>
      </c>
      <c r="F13" s="4" t="s">
        <v>248</v>
      </c>
      <c r="G13" s="4" t="s">
        <v>249</v>
      </c>
      <c r="H13" s="4" t="s">
        <v>250</v>
      </c>
      <c r="I13" s="4" t="s">
        <v>251</v>
      </c>
      <c r="J13" s="4" t="s">
        <v>252</v>
      </c>
      <c r="K13" s="4" t="s">
        <v>253</v>
      </c>
      <c r="L13" t="s">
        <v>96</v>
      </c>
      <c r="M13" t="s">
        <v>97</v>
      </c>
      <c r="N13" s="13">
        <f>Tabla_549552!C9+Tabla_549542!C9+Tabla_549529!C9</f>
        <v>6970</v>
      </c>
      <c r="O13" s="4" t="s">
        <v>336</v>
      </c>
      <c r="P13" s="13">
        <f>Tabla_549552!D9+Tabla_549542!D9+Tabla_549529!D9</f>
        <v>6970</v>
      </c>
      <c r="Q13" s="4" t="s">
        <v>336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>
        <v>6</v>
      </c>
      <c r="AE13" t="s">
        <v>337</v>
      </c>
      <c r="AF13" s="3">
        <v>45422</v>
      </c>
      <c r="AG13" s="3">
        <v>45422</v>
      </c>
    </row>
    <row r="14" spans="1:34" x14ac:dyDescent="0.25">
      <c r="A14" s="11">
        <v>2024</v>
      </c>
      <c r="B14" s="3">
        <v>45383</v>
      </c>
      <c r="C14" s="3">
        <v>45412</v>
      </c>
      <c r="D14" t="s">
        <v>85</v>
      </c>
      <c r="E14" s="4">
        <v>2</v>
      </c>
      <c r="F14" s="4" t="s">
        <v>254</v>
      </c>
      <c r="G14" s="4" t="s">
        <v>254</v>
      </c>
      <c r="H14" s="4" t="s">
        <v>255</v>
      </c>
      <c r="I14" s="4" t="s">
        <v>256</v>
      </c>
      <c r="J14" s="4" t="s">
        <v>257</v>
      </c>
      <c r="K14" s="4" t="s">
        <v>258</v>
      </c>
      <c r="L14" t="s">
        <v>96</v>
      </c>
      <c r="M14" t="s">
        <v>97</v>
      </c>
      <c r="N14" s="13">
        <f>Tabla_549552!C10+Tabla_549542!C10+Tabla_549529!C10</f>
        <v>8176.8</v>
      </c>
      <c r="O14" s="4" t="s">
        <v>336</v>
      </c>
      <c r="P14" s="13">
        <f>Tabla_549552!D10+Tabla_549542!D10+Tabla_549529!D10</f>
        <v>7600</v>
      </c>
      <c r="Q14" s="4" t="s">
        <v>336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>
        <v>7</v>
      </c>
      <c r="AE14" t="s">
        <v>337</v>
      </c>
      <c r="AF14" s="3">
        <v>45422</v>
      </c>
      <c r="AG14" s="3">
        <v>45422</v>
      </c>
    </row>
    <row r="15" spans="1:34" x14ac:dyDescent="0.25">
      <c r="A15" s="11">
        <v>2024</v>
      </c>
      <c r="B15" s="3">
        <v>45383</v>
      </c>
      <c r="C15" s="3">
        <v>45412</v>
      </c>
      <c r="D15" t="s">
        <v>85</v>
      </c>
      <c r="E15" s="4">
        <v>2</v>
      </c>
      <c r="F15" s="4" t="s">
        <v>259</v>
      </c>
      <c r="G15" s="4" t="s">
        <v>259</v>
      </c>
      <c r="H15" s="4" t="s">
        <v>260</v>
      </c>
      <c r="I15" s="4" t="s">
        <v>346</v>
      </c>
      <c r="J15" s="4" t="s">
        <v>347</v>
      </c>
      <c r="K15" s="4" t="s">
        <v>348</v>
      </c>
      <c r="L15" s="7" t="s">
        <v>95</v>
      </c>
      <c r="M15" t="s">
        <v>98</v>
      </c>
      <c r="N15" s="13">
        <f>Tabla_549552!C11+Tabla_549542!C11+Tabla_549529!C11</f>
        <v>8176.8</v>
      </c>
      <c r="O15" s="4" t="s">
        <v>336</v>
      </c>
      <c r="P15" s="13">
        <f>Tabla_549552!D11+Tabla_549542!D11+Tabla_549529!D11</f>
        <v>7600</v>
      </c>
      <c r="Q15" s="4" t="s">
        <v>336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>
        <v>8</v>
      </c>
      <c r="AE15" t="s">
        <v>337</v>
      </c>
      <c r="AF15" s="3">
        <v>45422</v>
      </c>
      <c r="AG15" s="3">
        <v>45422</v>
      </c>
    </row>
    <row r="16" spans="1:34" x14ac:dyDescent="0.25">
      <c r="A16" s="11">
        <v>2024</v>
      </c>
      <c r="B16" s="3">
        <v>45383</v>
      </c>
      <c r="C16" s="3">
        <v>45412</v>
      </c>
      <c r="D16" s="7" t="s">
        <v>85</v>
      </c>
      <c r="E16" s="4">
        <v>2</v>
      </c>
      <c r="F16" s="4" t="s">
        <v>262</v>
      </c>
      <c r="G16" s="4" t="s">
        <v>262</v>
      </c>
      <c r="H16" s="4" t="s">
        <v>260</v>
      </c>
      <c r="I16" s="4" t="s">
        <v>263</v>
      </c>
      <c r="J16" s="4" t="s">
        <v>228</v>
      </c>
      <c r="K16" s="4" t="s">
        <v>264</v>
      </c>
      <c r="L16" s="7" t="s">
        <v>95</v>
      </c>
      <c r="M16" t="s">
        <v>98</v>
      </c>
      <c r="N16" s="13">
        <f>Tabla_549552!C12+Tabla_549542!C12+Tabla_549529!C12</f>
        <v>9298.7999999999993</v>
      </c>
      <c r="O16" s="4" t="s">
        <v>336</v>
      </c>
      <c r="P16" s="13">
        <f>Tabla_549552!D12+Tabla_549542!D12+Tabla_549529!D12</f>
        <v>8600</v>
      </c>
      <c r="Q16" s="4" t="s">
        <v>336</v>
      </c>
      <c r="R16" s="7">
        <v>9</v>
      </c>
      <c r="S16" s="7">
        <v>9</v>
      </c>
      <c r="T16" s="7">
        <v>9</v>
      </c>
      <c r="U16" s="7">
        <v>9</v>
      </c>
      <c r="V16" s="7">
        <v>9</v>
      </c>
      <c r="W16" s="7">
        <v>9</v>
      </c>
      <c r="X16" s="7">
        <v>9</v>
      </c>
      <c r="Y16" s="7">
        <v>9</v>
      </c>
      <c r="Z16" s="7">
        <v>9</v>
      </c>
      <c r="AA16" s="7">
        <v>9</v>
      </c>
      <c r="AB16" s="7">
        <v>9</v>
      </c>
      <c r="AC16" s="7">
        <v>9</v>
      </c>
      <c r="AD16" s="7">
        <v>9</v>
      </c>
      <c r="AE16" s="7" t="s">
        <v>337</v>
      </c>
      <c r="AF16" s="3">
        <v>45422</v>
      </c>
      <c r="AG16" s="3">
        <v>45422</v>
      </c>
    </row>
    <row r="17" spans="1:33" x14ac:dyDescent="0.25">
      <c r="A17" s="11">
        <v>2024</v>
      </c>
      <c r="B17" s="3">
        <v>45383</v>
      </c>
      <c r="C17" s="3">
        <v>45412</v>
      </c>
      <c r="D17" t="s">
        <v>85</v>
      </c>
      <c r="E17" s="4">
        <v>4</v>
      </c>
      <c r="F17" s="4" t="s">
        <v>265</v>
      </c>
      <c r="G17" s="4" t="s">
        <v>265</v>
      </c>
      <c r="H17" s="4" t="s">
        <v>265</v>
      </c>
      <c r="I17" s="4" t="s">
        <v>266</v>
      </c>
      <c r="J17" s="4" t="s">
        <v>257</v>
      </c>
      <c r="K17" s="4" t="s">
        <v>267</v>
      </c>
      <c r="L17" t="s">
        <v>96</v>
      </c>
      <c r="M17" t="s">
        <v>97</v>
      </c>
      <c r="N17" s="13">
        <f>Tabla_549552!C13+Tabla_549542!C13+Tabla_549529!C13</f>
        <v>5400</v>
      </c>
      <c r="O17" s="4" t="s">
        <v>336</v>
      </c>
      <c r="P17" s="13">
        <f>Tabla_549552!D13+Tabla_549542!D13+Tabla_549529!D13</f>
        <v>5400</v>
      </c>
      <c r="Q17" s="4" t="s">
        <v>336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>
        <v>10</v>
      </c>
      <c r="AE17" t="s">
        <v>337</v>
      </c>
      <c r="AF17" s="3">
        <v>45422</v>
      </c>
      <c r="AG17" s="3">
        <v>45422</v>
      </c>
    </row>
    <row r="18" spans="1:33" x14ac:dyDescent="0.25">
      <c r="A18" s="11">
        <v>2024</v>
      </c>
      <c r="B18" s="3">
        <v>45383</v>
      </c>
      <c r="C18" s="3">
        <v>45412</v>
      </c>
      <c r="D18" t="s">
        <v>85</v>
      </c>
      <c r="E18" s="4">
        <v>4</v>
      </c>
      <c r="F18" s="4" t="s">
        <v>268</v>
      </c>
      <c r="G18" s="4" t="s">
        <v>269</v>
      </c>
      <c r="H18" s="4" t="s">
        <v>220</v>
      </c>
      <c r="I18" s="4" t="s">
        <v>270</v>
      </c>
      <c r="J18" s="4" t="s">
        <v>267</v>
      </c>
      <c r="K18" s="4" t="s">
        <v>271</v>
      </c>
      <c r="L18" t="s">
        <v>95</v>
      </c>
      <c r="M18" t="s">
        <v>98</v>
      </c>
      <c r="N18" s="13">
        <v>3169</v>
      </c>
      <c r="O18" s="4" t="s">
        <v>336</v>
      </c>
      <c r="P18" s="13">
        <v>3105</v>
      </c>
      <c r="Q18" s="4" t="s">
        <v>336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>
        <v>11</v>
      </c>
      <c r="AE18" t="s">
        <v>337</v>
      </c>
      <c r="AF18" s="3">
        <v>45422</v>
      </c>
      <c r="AG18" s="3">
        <v>45422</v>
      </c>
    </row>
    <row r="19" spans="1:33" x14ac:dyDescent="0.25">
      <c r="A19" s="11">
        <v>2024</v>
      </c>
      <c r="B19" s="3">
        <v>45383</v>
      </c>
      <c r="C19" s="3">
        <v>45412</v>
      </c>
      <c r="D19" t="s">
        <v>85</v>
      </c>
      <c r="E19" s="4">
        <v>4</v>
      </c>
      <c r="F19" s="4" t="s">
        <v>272</v>
      </c>
      <c r="G19" s="4" t="s">
        <v>273</v>
      </c>
      <c r="H19" s="4" t="s">
        <v>260</v>
      </c>
      <c r="I19" s="4" t="s">
        <v>274</v>
      </c>
      <c r="J19" s="4" t="s">
        <v>275</v>
      </c>
      <c r="K19" s="4" t="s">
        <v>241</v>
      </c>
      <c r="L19" t="s">
        <v>95</v>
      </c>
      <c r="M19" t="s">
        <v>98</v>
      </c>
      <c r="N19" s="8">
        <f>Tabla_549552!C15+Tabla_549542!C15+Tabla_549529!C15</f>
        <v>6472.18</v>
      </c>
      <c r="O19" s="4" t="s">
        <v>336</v>
      </c>
      <c r="P19" s="8">
        <f>Tabla_549552!D15+Tabla_549542!D15+Tabla_549529!D15</f>
        <v>6472.18</v>
      </c>
      <c r="Q19" s="4" t="s">
        <v>336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>
        <v>12</v>
      </c>
      <c r="AE19" t="s">
        <v>337</v>
      </c>
      <c r="AF19" s="3">
        <v>45422</v>
      </c>
      <c r="AG19" s="3">
        <v>45422</v>
      </c>
    </row>
    <row r="20" spans="1:33" x14ac:dyDescent="0.25">
      <c r="A20" s="11">
        <v>2024</v>
      </c>
      <c r="B20" s="3">
        <v>45383</v>
      </c>
      <c r="C20" s="3">
        <v>45412</v>
      </c>
      <c r="D20" t="s">
        <v>85</v>
      </c>
      <c r="E20" s="4">
        <v>4</v>
      </c>
      <c r="F20" s="4" t="s">
        <v>272</v>
      </c>
      <c r="G20" s="4" t="s">
        <v>273</v>
      </c>
      <c r="H20" s="4" t="s">
        <v>276</v>
      </c>
      <c r="I20" s="4" t="s">
        <v>277</v>
      </c>
      <c r="J20" s="4" t="s">
        <v>275</v>
      </c>
      <c r="K20" s="4" t="s">
        <v>241</v>
      </c>
      <c r="L20" t="s">
        <v>95</v>
      </c>
      <c r="M20" t="s">
        <v>98</v>
      </c>
      <c r="N20" s="8">
        <f>Tabla_549552!C16+Tabla_549542!C16+Tabla_549529!C16</f>
        <v>6472.18</v>
      </c>
      <c r="O20" s="4" t="s">
        <v>336</v>
      </c>
      <c r="P20" s="8">
        <f>Tabla_549552!D16+Tabla_549542!D16+Tabla_549529!D16</f>
        <v>6472.18</v>
      </c>
      <c r="Q20" s="4" t="s">
        <v>336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>
        <v>13</v>
      </c>
      <c r="AE20" t="s">
        <v>337</v>
      </c>
      <c r="AF20" s="3">
        <v>45422</v>
      </c>
      <c r="AG20" s="3">
        <v>45422</v>
      </c>
    </row>
    <row r="21" spans="1:33" x14ac:dyDescent="0.25">
      <c r="A21" s="11">
        <v>2024</v>
      </c>
      <c r="B21" s="3">
        <v>45383</v>
      </c>
      <c r="C21" s="3">
        <v>45412</v>
      </c>
      <c r="D21" t="s">
        <v>85</v>
      </c>
      <c r="E21" s="4">
        <v>4</v>
      </c>
      <c r="F21" s="4" t="s">
        <v>278</v>
      </c>
      <c r="G21" s="4" t="s">
        <v>278</v>
      </c>
      <c r="H21" s="4" t="s">
        <v>276</v>
      </c>
      <c r="I21" s="4" t="s">
        <v>279</v>
      </c>
      <c r="J21" s="4" t="s">
        <v>280</v>
      </c>
      <c r="K21" s="4" t="s">
        <v>281</v>
      </c>
      <c r="L21" t="s">
        <v>96</v>
      </c>
      <c r="M21" t="s">
        <v>97</v>
      </c>
      <c r="N21" s="8">
        <f>Tabla_549552!C17+Tabla_549542!C17+Tabla_549529!C17</f>
        <v>8625.6</v>
      </c>
      <c r="O21" s="4" t="s">
        <v>336</v>
      </c>
      <c r="P21" s="8">
        <f>Tabla_549552!D17+Tabla_549542!D17+Tabla_549529!D17</f>
        <v>8000</v>
      </c>
      <c r="Q21" s="4" t="s">
        <v>336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>
        <v>14</v>
      </c>
      <c r="AE21" t="s">
        <v>337</v>
      </c>
      <c r="AF21" s="3">
        <v>45422</v>
      </c>
      <c r="AG21" s="3">
        <v>45422</v>
      </c>
    </row>
    <row r="22" spans="1:33" x14ac:dyDescent="0.25">
      <c r="A22" s="11">
        <v>2024</v>
      </c>
      <c r="B22" s="3">
        <v>45383</v>
      </c>
      <c r="C22" s="3">
        <v>45412</v>
      </c>
      <c r="D22" t="s">
        <v>85</v>
      </c>
      <c r="E22" s="4">
        <v>4</v>
      </c>
      <c r="F22" s="4" t="s">
        <v>282</v>
      </c>
      <c r="G22" s="4" t="s">
        <v>282</v>
      </c>
      <c r="H22" s="4" t="s">
        <v>283</v>
      </c>
      <c r="I22" s="4" t="s">
        <v>284</v>
      </c>
      <c r="J22" s="4" t="s">
        <v>285</v>
      </c>
      <c r="K22" s="4" t="s">
        <v>281</v>
      </c>
      <c r="L22" t="s">
        <v>96</v>
      </c>
      <c r="M22" t="s">
        <v>97</v>
      </c>
      <c r="N22" s="8">
        <f>Tabla_549552!C18+Tabla_549542!C18+Tabla_549529!C18</f>
        <v>3312</v>
      </c>
      <c r="O22" s="4" t="s">
        <v>336</v>
      </c>
      <c r="P22" s="8">
        <f>Tabla_549552!D18+Tabla_549542!D18+Tabla_549529!D18</f>
        <v>3312</v>
      </c>
      <c r="Q22" s="4" t="s">
        <v>336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>
        <v>15</v>
      </c>
      <c r="AE22" t="s">
        <v>337</v>
      </c>
      <c r="AF22" s="3">
        <v>45422</v>
      </c>
      <c r="AG22" s="3">
        <v>45422</v>
      </c>
    </row>
    <row r="23" spans="1:33" x14ac:dyDescent="0.25">
      <c r="A23" s="11">
        <v>2024</v>
      </c>
      <c r="B23" s="3">
        <v>45383</v>
      </c>
      <c r="C23" s="3">
        <v>45412</v>
      </c>
      <c r="D23" s="7" t="s">
        <v>85</v>
      </c>
      <c r="E23" s="4">
        <v>1</v>
      </c>
      <c r="F23" s="4" t="s">
        <v>286</v>
      </c>
      <c r="G23" s="4" t="s">
        <v>286</v>
      </c>
      <c r="H23" s="4" t="s">
        <v>260</v>
      </c>
      <c r="I23" s="4" t="s">
        <v>287</v>
      </c>
      <c r="J23" s="4" t="s">
        <v>257</v>
      </c>
      <c r="K23" s="4" t="s">
        <v>288</v>
      </c>
      <c r="L23" s="7" t="s">
        <v>96</v>
      </c>
      <c r="M23" t="s">
        <v>97</v>
      </c>
      <c r="N23" s="8">
        <f>Tabla_549552!C19+Tabla_549542!C19+Tabla_549529!C19</f>
        <v>9298.7999999999993</v>
      </c>
      <c r="O23" s="4" t="s">
        <v>336</v>
      </c>
      <c r="P23" s="8">
        <f>Tabla_549552!D19+Tabla_549542!D19+Tabla_549529!D19</f>
        <v>8600</v>
      </c>
      <c r="Q23" s="4" t="s">
        <v>336</v>
      </c>
      <c r="R23" s="7">
        <v>16</v>
      </c>
      <c r="S23" s="7">
        <v>16</v>
      </c>
      <c r="T23" s="7">
        <v>16</v>
      </c>
      <c r="U23" s="7">
        <v>16</v>
      </c>
      <c r="V23" s="7">
        <v>16</v>
      </c>
      <c r="W23" s="7">
        <v>16</v>
      </c>
      <c r="X23" s="7">
        <v>16</v>
      </c>
      <c r="Y23" s="7">
        <v>16</v>
      </c>
      <c r="Z23" s="7">
        <v>16</v>
      </c>
      <c r="AA23" s="7">
        <v>16</v>
      </c>
      <c r="AB23" s="7">
        <v>16</v>
      </c>
      <c r="AC23" s="7">
        <v>16</v>
      </c>
      <c r="AD23" s="7">
        <v>16</v>
      </c>
      <c r="AE23" s="7" t="s">
        <v>337</v>
      </c>
      <c r="AF23" s="3">
        <v>45422</v>
      </c>
      <c r="AG23" s="3">
        <v>45422</v>
      </c>
    </row>
    <row r="24" spans="1:33" x14ac:dyDescent="0.25">
      <c r="A24" s="11">
        <v>2024</v>
      </c>
      <c r="B24" s="3">
        <v>45383</v>
      </c>
      <c r="C24" s="3">
        <v>45412</v>
      </c>
      <c r="D24" t="s">
        <v>85</v>
      </c>
      <c r="E24" s="4">
        <v>2</v>
      </c>
      <c r="F24" s="4" t="s">
        <v>289</v>
      </c>
      <c r="G24" s="4" t="s">
        <v>290</v>
      </c>
      <c r="H24" s="4" t="s">
        <v>291</v>
      </c>
      <c r="I24" s="4" t="s">
        <v>292</v>
      </c>
      <c r="J24" s="4" t="s">
        <v>247</v>
      </c>
      <c r="K24" s="4" t="s">
        <v>293</v>
      </c>
      <c r="L24" t="s">
        <v>96</v>
      </c>
      <c r="M24" t="s">
        <v>97</v>
      </c>
      <c r="N24" s="8">
        <f>Tabla_549552!C20+Tabla_549542!C20+Tabla_549529!C20</f>
        <v>8625.6</v>
      </c>
      <c r="O24" s="4" t="s">
        <v>336</v>
      </c>
      <c r="P24" s="8">
        <f>Tabla_549552!D20+Tabla_549542!D20+Tabla_549529!D20</f>
        <v>8000</v>
      </c>
      <c r="Q24" s="4" t="s">
        <v>336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>
        <v>17</v>
      </c>
      <c r="AE24" t="s">
        <v>337</v>
      </c>
      <c r="AF24" s="3">
        <v>45422</v>
      </c>
      <c r="AG24" s="3">
        <v>45422</v>
      </c>
    </row>
    <row r="25" spans="1:33" x14ac:dyDescent="0.25">
      <c r="A25" s="11">
        <v>2024</v>
      </c>
      <c r="B25" s="3">
        <v>45383</v>
      </c>
      <c r="C25" s="3">
        <v>45412</v>
      </c>
      <c r="D25" t="s">
        <v>85</v>
      </c>
      <c r="E25" s="4">
        <v>4</v>
      </c>
      <c r="F25" s="4" t="s">
        <v>294</v>
      </c>
      <c r="G25" s="4" t="s">
        <v>294</v>
      </c>
      <c r="H25" s="4" t="s">
        <v>283</v>
      </c>
      <c r="I25" s="4" t="s">
        <v>295</v>
      </c>
      <c r="J25" s="4" t="s">
        <v>229</v>
      </c>
      <c r="K25" s="4" t="s">
        <v>296</v>
      </c>
      <c r="L25" s="7" t="s">
        <v>96</v>
      </c>
      <c r="M25" t="s">
        <v>97</v>
      </c>
      <c r="N25" s="8">
        <f>Tabla_549552!C21+Tabla_549542!C21+Tabla_549529!C21</f>
        <v>3312</v>
      </c>
      <c r="O25" s="4" t="s">
        <v>336</v>
      </c>
      <c r="P25" s="8">
        <f>Tabla_549552!D21+Tabla_549542!D21+Tabla_549529!D21</f>
        <v>3312</v>
      </c>
      <c r="Q25" s="4" t="s">
        <v>336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>
        <v>18</v>
      </c>
      <c r="AE25" t="s">
        <v>337</v>
      </c>
      <c r="AF25" s="3">
        <v>45422</v>
      </c>
      <c r="AG25" s="3">
        <v>45422</v>
      </c>
    </row>
    <row r="26" spans="1:33" x14ac:dyDescent="0.25">
      <c r="A26" s="11">
        <v>2024</v>
      </c>
      <c r="B26" s="3">
        <v>45383</v>
      </c>
      <c r="C26" s="3">
        <v>45412</v>
      </c>
      <c r="D26" t="s">
        <v>85</v>
      </c>
      <c r="E26" s="4">
        <v>4</v>
      </c>
      <c r="F26" s="4" t="s">
        <v>272</v>
      </c>
      <c r="G26" s="4" t="s">
        <v>273</v>
      </c>
      <c r="H26" s="4" t="s">
        <v>297</v>
      </c>
      <c r="I26" s="4" t="s">
        <v>298</v>
      </c>
      <c r="J26" s="4" t="s">
        <v>299</v>
      </c>
      <c r="K26" s="4" t="s">
        <v>300</v>
      </c>
      <c r="L26" s="7" t="s">
        <v>95</v>
      </c>
      <c r="M26" t="s">
        <v>98</v>
      </c>
      <c r="N26" s="8">
        <f>Tabla_549552!C22+Tabla_549542!C22+Tabla_549529!C22</f>
        <v>6472.18</v>
      </c>
      <c r="O26" s="4" t="s">
        <v>336</v>
      </c>
      <c r="P26" s="8">
        <f>Tabla_549552!D22+Tabla_549542!D22+Tabla_549529!D22</f>
        <v>6472.18</v>
      </c>
      <c r="Q26" s="4" t="s">
        <v>336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>
        <v>19</v>
      </c>
      <c r="AE26" t="s">
        <v>337</v>
      </c>
      <c r="AF26" s="3">
        <v>45422</v>
      </c>
      <c r="AG26" s="3">
        <v>45422</v>
      </c>
    </row>
    <row r="27" spans="1:33" x14ac:dyDescent="0.25">
      <c r="A27" s="11">
        <v>2024</v>
      </c>
      <c r="B27" s="3">
        <v>45383</v>
      </c>
      <c r="C27" s="3">
        <v>45412</v>
      </c>
      <c r="D27" t="s">
        <v>85</v>
      </c>
      <c r="E27" s="4">
        <v>4</v>
      </c>
      <c r="F27" s="4" t="s">
        <v>301</v>
      </c>
      <c r="G27" s="4" t="s">
        <v>302</v>
      </c>
      <c r="H27" s="4" t="s">
        <v>226</v>
      </c>
      <c r="I27" s="4" t="s">
        <v>303</v>
      </c>
      <c r="J27" s="4" t="s">
        <v>228</v>
      </c>
      <c r="K27" s="4" t="s">
        <v>304</v>
      </c>
      <c r="L27" s="7" t="s">
        <v>95</v>
      </c>
      <c r="M27" t="s">
        <v>98</v>
      </c>
      <c r="N27" s="8">
        <f>Tabla_549552!C23+Tabla_549542!C23+Tabla_549529!C23</f>
        <v>7200</v>
      </c>
      <c r="O27" s="4" t="s">
        <v>336</v>
      </c>
      <c r="P27" s="8">
        <f>Tabla_549552!D23+Tabla_549542!D23+Tabla_549529!D23</f>
        <v>7200</v>
      </c>
      <c r="Q27" s="4" t="s">
        <v>336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>
        <v>20</v>
      </c>
      <c r="AE27" t="s">
        <v>337</v>
      </c>
      <c r="AF27" s="3">
        <v>45422</v>
      </c>
      <c r="AG27" s="3">
        <v>45422</v>
      </c>
    </row>
    <row r="28" spans="1:33" x14ac:dyDescent="0.25">
      <c r="A28" s="11">
        <v>2024</v>
      </c>
      <c r="B28" s="3">
        <v>45383</v>
      </c>
      <c r="C28" s="3">
        <v>45412</v>
      </c>
      <c r="D28" t="s">
        <v>85</v>
      </c>
      <c r="E28" s="4">
        <v>4</v>
      </c>
      <c r="F28" s="4" t="s">
        <v>305</v>
      </c>
      <c r="G28" s="4" t="s">
        <v>305</v>
      </c>
      <c r="H28" s="4" t="s">
        <v>305</v>
      </c>
      <c r="I28" s="4" t="s">
        <v>306</v>
      </c>
      <c r="J28" s="4" t="s">
        <v>307</v>
      </c>
      <c r="K28" s="4" t="s">
        <v>308</v>
      </c>
      <c r="L28" s="7" t="s">
        <v>95</v>
      </c>
      <c r="M28" t="s">
        <v>98</v>
      </c>
      <c r="N28" s="13">
        <v>3169</v>
      </c>
      <c r="O28" s="4" t="s">
        <v>336</v>
      </c>
      <c r="P28" s="13">
        <v>3105</v>
      </c>
      <c r="Q28" s="4" t="s">
        <v>336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>
        <v>21</v>
      </c>
      <c r="AE28" t="s">
        <v>337</v>
      </c>
      <c r="AF28" s="3">
        <v>45422</v>
      </c>
      <c r="AG28" s="3">
        <v>45422</v>
      </c>
    </row>
    <row r="29" spans="1:33" x14ac:dyDescent="0.25">
      <c r="A29" s="11">
        <v>2024</v>
      </c>
      <c r="B29" s="3">
        <v>45383</v>
      </c>
      <c r="C29" s="3">
        <v>45412</v>
      </c>
      <c r="D29" t="s">
        <v>85</v>
      </c>
      <c r="E29" s="4">
        <v>4</v>
      </c>
      <c r="F29" s="4" t="s">
        <v>309</v>
      </c>
      <c r="G29" s="4" t="s">
        <v>309</v>
      </c>
      <c r="H29" s="4" t="s">
        <v>297</v>
      </c>
      <c r="I29" s="4" t="s">
        <v>310</v>
      </c>
      <c r="J29" s="4" t="s">
        <v>296</v>
      </c>
      <c r="K29" s="4" t="s">
        <v>311</v>
      </c>
      <c r="L29" s="7" t="s">
        <v>95</v>
      </c>
      <c r="M29" t="s">
        <v>98</v>
      </c>
      <c r="N29" s="13">
        <v>3169</v>
      </c>
      <c r="O29" s="4" t="s">
        <v>336</v>
      </c>
      <c r="P29" s="13">
        <v>3105</v>
      </c>
      <c r="Q29" s="4" t="s">
        <v>336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>
        <v>22</v>
      </c>
      <c r="AE29" t="s">
        <v>337</v>
      </c>
      <c r="AF29" s="3">
        <v>45422</v>
      </c>
      <c r="AG29" s="3">
        <v>45422</v>
      </c>
    </row>
    <row r="30" spans="1:33" x14ac:dyDescent="0.25">
      <c r="A30" s="11">
        <v>2024</v>
      </c>
      <c r="B30" s="3">
        <v>45383</v>
      </c>
      <c r="C30" s="3">
        <v>45412</v>
      </c>
      <c r="D30" t="s">
        <v>85</v>
      </c>
      <c r="E30" s="4">
        <v>4</v>
      </c>
      <c r="F30" s="4" t="s">
        <v>312</v>
      </c>
      <c r="G30" s="4" t="s">
        <v>313</v>
      </c>
      <c r="H30" s="4" t="s">
        <v>314</v>
      </c>
      <c r="I30" s="4" t="s">
        <v>315</v>
      </c>
      <c r="J30" s="4" t="s">
        <v>228</v>
      </c>
      <c r="K30" s="4" t="s">
        <v>316</v>
      </c>
      <c r="L30" s="7" t="s">
        <v>96</v>
      </c>
      <c r="M30" t="s">
        <v>97</v>
      </c>
      <c r="N30" s="13">
        <f>Tabla_549552!C26+Tabla_549542!C26+Tabla_549529!C26</f>
        <v>6970</v>
      </c>
      <c r="O30" s="4" t="s">
        <v>336</v>
      </c>
      <c r="P30" s="13">
        <f>Tabla_549552!D26+Tabla_549542!D26+Tabla_549529!D26</f>
        <v>6970</v>
      </c>
      <c r="Q30" s="4" t="s">
        <v>336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>
        <v>23</v>
      </c>
      <c r="AE30" t="s">
        <v>337</v>
      </c>
      <c r="AF30" s="3">
        <v>45422</v>
      </c>
      <c r="AG30" s="3">
        <v>45422</v>
      </c>
    </row>
    <row r="31" spans="1:33" x14ac:dyDescent="0.25">
      <c r="A31" s="11">
        <v>2024</v>
      </c>
      <c r="B31" s="3">
        <v>45383</v>
      </c>
      <c r="C31" s="3">
        <v>45412</v>
      </c>
      <c r="D31" t="s">
        <v>85</v>
      </c>
      <c r="E31" s="4">
        <v>4</v>
      </c>
      <c r="F31" s="4" t="s">
        <v>259</v>
      </c>
      <c r="G31" s="4" t="s">
        <v>259</v>
      </c>
      <c r="H31" s="4" t="s">
        <v>260</v>
      </c>
      <c r="I31" s="4" t="s">
        <v>317</v>
      </c>
      <c r="J31" s="4" t="s">
        <v>318</v>
      </c>
      <c r="K31" s="4" t="s">
        <v>319</v>
      </c>
      <c r="L31" s="7" t="s">
        <v>95</v>
      </c>
      <c r="M31" t="s">
        <v>98</v>
      </c>
      <c r="N31" s="13">
        <f>Tabla_549552!C27+Tabla_549542!C27+Tabla_549529!C27</f>
        <v>8176.8</v>
      </c>
      <c r="O31" s="4" t="s">
        <v>336</v>
      </c>
      <c r="P31" s="13">
        <f>Tabla_549552!D27+Tabla_549542!D27+Tabla_549529!D27</f>
        <v>7600</v>
      </c>
      <c r="Q31" s="4" t="s">
        <v>336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>
        <v>24</v>
      </c>
      <c r="AE31" t="s">
        <v>337</v>
      </c>
      <c r="AF31" s="3">
        <v>45422</v>
      </c>
      <c r="AG31" s="3">
        <v>45422</v>
      </c>
    </row>
    <row r="32" spans="1:33" x14ac:dyDescent="0.25">
      <c r="A32" s="11">
        <v>2024</v>
      </c>
      <c r="B32" s="3">
        <v>45383</v>
      </c>
      <c r="C32" s="3">
        <v>45412</v>
      </c>
      <c r="D32" t="s">
        <v>85</v>
      </c>
      <c r="E32" s="4">
        <v>4</v>
      </c>
      <c r="F32" s="4" t="s">
        <v>312</v>
      </c>
      <c r="G32" s="4" t="s">
        <v>320</v>
      </c>
      <c r="H32" s="4" t="s">
        <v>314</v>
      </c>
      <c r="I32" s="4" t="s">
        <v>321</v>
      </c>
      <c r="J32" s="4" t="s">
        <v>261</v>
      </c>
      <c r="K32" s="4" t="s">
        <v>222</v>
      </c>
      <c r="L32" s="7" t="s">
        <v>95</v>
      </c>
      <c r="M32" t="s">
        <v>98</v>
      </c>
      <c r="N32" s="13">
        <f>Tabla_549552!C28+Tabla_549542!C28+Tabla_549529!C28</f>
        <v>6970</v>
      </c>
      <c r="O32" s="4" t="s">
        <v>336</v>
      </c>
      <c r="P32" s="13">
        <f>Tabla_549552!D28+Tabla_549542!D28+Tabla_549529!D28</f>
        <v>6970</v>
      </c>
      <c r="Q32" s="4" t="s">
        <v>336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>
        <v>25</v>
      </c>
      <c r="AE32" t="s">
        <v>337</v>
      </c>
      <c r="AF32" s="3">
        <v>45422</v>
      </c>
      <c r="AG32" s="3">
        <v>45422</v>
      </c>
    </row>
    <row r="33" spans="1:33" x14ac:dyDescent="0.25">
      <c r="A33" s="11">
        <v>2024</v>
      </c>
      <c r="B33" s="3">
        <v>45383</v>
      </c>
      <c r="C33" s="3">
        <v>45412</v>
      </c>
      <c r="D33" t="s">
        <v>85</v>
      </c>
      <c r="E33" s="4">
        <v>4</v>
      </c>
      <c r="F33" s="4" t="s">
        <v>322</v>
      </c>
      <c r="G33" s="4" t="s">
        <v>322</v>
      </c>
      <c r="H33" s="4" t="s">
        <v>323</v>
      </c>
      <c r="I33" s="4" t="s">
        <v>324</v>
      </c>
      <c r="J33" s="4" t="s">
        <v>307</v>
      </c>
      <c r="K33" s="4" t="s">
        <v>308</v>
      </c>
      <c r="L33" t="s">
        <v>95</v>
      </c>
      <c r="M33" t="s">
        <v>98</v>
      </c>
      <c r="N33" s="13">
        <v>3169</v>
      </c>
      <c r="O33" s="4" t="s">
        <v>336</v>
      </c>
      <c r="P33" s="13">
        <v>3105</v>
      </c>
      <c r="Q33" s="4" t="s">
        <v>336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>
        <v>26</v>
      </c>
      <c r="AE33" t="s">
        <v>337</v>
      </c>
      <c r="AF33" s="3">
        <v>45422</v>
      </c>
      <c r="AG33" s="3">
        <v>45422</v>
      </c>
    </row>
    <row r="34" spans="1:33" x14ac:dyDescent="0.25">
      <c r="A34" s="11">
        <v>2024</v>
      </c>
      <c r="B34" s="3">
        <v>45383</v>
      </c>
      <c r="C34" s="3">
        <v>45412</v>
      </c>
      <c r="D34" t="s">
        <v>85</v>
      </c>
      <c r="E34" s="4">
        <v>4</v>
      </c>
      <c r="F34" s="4" t="s">
        <v>325</v>
      </c>
      <c r="G34" s="4" t="s">
        <v>326</v>
      </c>
      <c r="H34" s="4" t="s">
        <v>297</v>
      </c>
      <c r="I34" s="4" t="s">
        <v>327</v>
      </c>
      <c r="J34" s="4" t="s">
        <v>328</v>
      </c>
      <c r="K34" s="4" t="s">
        <v>329</v>
      </c>
      <c r="L34" t="s">
        <v>95</v>
      </c>
      <c r="M34" t="s">
        <v>98</v>
      </c>
      <c r="N34" s="8">
        <f>Tabla_549552!C30+Tabla_549542!C30+Tabla_549529!C30</f>
        <v>8625.6</v>
      </c>
      <c r="O34" s="4" t="s">
        <v>336</v>
      </c>
      <c r="P34" s="8">
        <f>Tabla_549552!D30+Tabla_549542!D30+Tabla_549529!D30</f>
        <v>8000</v>
      </c>
      <c r="Q34" s="4" t="s">
        <v>336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>
        <v>27</v>
      </c>
      <c r="AE34" t="s">
        <v>337</v>
      </c>
      <c r="AF34" s="3">
        <v>45422</v>
      </c>
      <c r="AG34" s="3">
        <v>45422</v>
      </c>
    </row>
    <row r="35" spans="1:33" x14ac:dyDescent="0.25">
      <c r="A35" s="11">
        <v>2024</v>
      </c>
      <c r="B35" s="3">
        <v>45383</v>
      </c>
      <c r="C35" s="3">
        <v>45412</v>
      </c>
      <c r="D35" t="s">
        <v>85</v>
      </c>
      <c r="E35" s="4">
        <v>4</v>
      </c>
      <c r="F35" s="4" t="s">
        <v>330</v>
      </c>
      <c r="G35" s="4" t="s">
        <v>260</v>
      </c>
      <c r="H35" s="4" t="s">
        <v>260</v>
      </c>
      <c r="I35" s="4" t="s">
        <v>331</v>
      </c>
      <c r="J35" s="4" t="s">
        <v>228</v>
      </c>
      <c r="K35" s="4" t="s">
        <v>332</v>
      </c>
      <c r="L35" s="7" t="s">
        <v>95</v>
      </c>
      <c r="M35" t="s">
        <v>98</v>
      </c>
      <c r="N35" s="8">
        <f>Tabla_549552!C31+Tabla_549542!C31+Tabla_549529!C31</f>
        <v>8176.8</v>
      </c>
      <c r="O35" s="4" t="s">
        <v>336</v>
      </c>
      <c r="P35" s="8">
        <f>Tabla_549552!D31+Tabla_549542!D31+Tabla_549529!D31</f>
        <v>7600</v>
      </c>
      <c r="Q35" s="4" t="s">
        <v>336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>
        <v>28</v>
      </c>
      <c r="AE35" t="s">
        <v>337</v>
      </c>
      <c r="AF35" s="3">
        <v>45422</v>
      </c>
      <c r="AG35" s="3">
        <v>45422</v>
      </c>
    </row>
    <row r="36" spans="1:33" x14ac:dyDescent="0.25">
      <c r="A36" s="11">
        <v>2024</v>
      </c>
      <c r="B36" s="3">
        <v>45383</v>
      </c>
      <c r="C36" s="3">
        <v>45412</v>
      </c>
      <c r="D36" t="s">
        <v>85</v>
      </c>
      <c r="E36" s="4">
        <v>4</v>
      </c>
      <c r="F36" s="4" t="s">
        <v>312</v>
      </c>
      <c r="G36" s="4" t="s">
        <v>313</v>
      </c>
      <c r="H36" s="4" t="s">
        <v>314</v>
      </c>
      <c r="I36" s="4" t="s">
        <v>333</v>
      </c>
      <c r="J36" s="4" t="s">
        <v>334</v>
      </c>
      <c r="K36" s="4" t="s">
        <v>335</v>
      </c>
      <c r="L36" s="7" t="s">
        <v>95</v>
      </c>
      <c r="M36" t="s">
        <v>98</v>
      </c>
      <c r="N36" s="8">
        <f>Tabla_549552!C32+Tabla_549542!C32+Tabla_549529!C32</f>
        <v>6970</v>
      </c>
      <c r="O36" s="4" t="s">
        <v>336</v>
      </c>
      <c r="P36" s="8">
        <f>Tabla_549552!D32+Tabla_549542!D32+Tabla_549529!D32</f>
        <v>6970</v>
      </c>
      <c r="Q36" s="4" t="s">
        <v>336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>
        <v>29</v>
      </c>
      <c r="AE36" t="s">
        <v>337</v>
      </c>
      <c r="AF36" s="3">
        <v>45422</v>
      </c>
      <c r="AG36" s="3">
        <v>45422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L8:L14 L16:L200" xr:uid="{00000000-0002-0000-0000-000000000000}">
      <formula1>Hidden_211</formula1>
    </dataValidation>
    <dataValidation type="list" allowBlank="1" showErrorMessage="1" sqref="D8:D200" xr:uid="{00000000-0002-0000-0000-000001000000}">
      <formula1>Hidden_13</formula1>
    </dataValidation>
    <dataValidation type="list" allowBlank="1" showErrorMessage="1" sqref="M8:M200" xr:uid="{00000000-0002-0000-0000-000002000000}">
      <formula1>Hidden_312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1"/>
  <sheetViews>
    <sheetView topLeftCell="A27" workbookViewId="0">
      <selection activeCell="C46" sqref="C4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99</v>
      </c>
      <c r="C2" t="s">
        <v>100</v>
      </c>
      <c r="D2" t="s">
        <v>101</v>
      </c>
      <c r="E2" t="s">
        <v>102</v>
      </c>
      <c r="F2" t="s">
        <v>103</v>
      </c>
    </row>
    <row r="3" spans="1:6" ht="30" x14ac:dyDescent="0.25">
      <c r="A3" s="1" t="s">
        <v>104</v>
      </c>
      <c r="B3" s="1" t="s">
        <v>105</v>
      </c>
      <c r="C3" s="1" t="s">
        <v>106</v>
      </c>
      <c r="D3" s="1" t="s">
        <v>107</v>
      </c>
      <c r="E3" s="1" t="s">
        <v>108</v>
      </c>
      <c r="F3" s="1" t="s">
        <v>109</v>
      </c>
    </row>
    <row r="4" spans="1:6" x14ac:dyDescent="0.25">
      <c r="A4">
        <v>1</v>
      </c>
      <c r="B4" t="s">
        <v>338</v>
      </c>
      <c r="C4" s="9">
        <v>0</v>
      </c>
      <c r="D4" s="9">
        <v>0</v>
      </c>
      <c r="E4" t="s">
        <v>336</v>
      </c>
      <c r="F4" t="s">
        <v>339</v>
      </c>
    </row>
    <row r="5" spans="1:6" x14ac:dyDescent="0.25">
      <c r="A5">
        <f>A4+1</f>
        <v>2</v>
      </c>
      <c r="B5" t="s">
        <v>338</v>
      </c>
      <c r="C5" s="9">
        <v>0</v>
      </c>
      <c r="D5" s="9">
        <v>0</v>
      </c>
      <c r="E5" t="s">
        <v>336</v>
      </c>
      <c r="F5" t="s">
        <v>339</v>
      </c>
    </row>
    <row r="6" spans="1:6" x14ac:dyDescent="0.25">
      <c r="A6">
        <f t="shared" ref="A6:A29" si="0">A5+1</f>
        <v>3</v>
      </c>
      <c r="B6" t="s">
        <v>338</v>
      </c>
      <c r="C6" s="9">
        <v>0</v>
      </c>
      <c r="D6" s="9">
        <v>0</v>
      </c>
      <c r="E6" t="s">
        <v>336</v>
      </c>
      <c r="F6" t="s">
        <v>339</v>
      </c>
    </row>
    <row r="7" spans="1:6" x14ac:dyDescent="0.25">
      <c r="A7">
        <f t="shared" si="0"/>
        <v>4</v>
      </c>
      <c r="B7" t="s">
        <v>338</v>
      </c>
      <c r="C7" s="9">
        <v>0</v>
      </c>
      <c r="D7" s="9">
        <v>0</v>
      </c>
      <c r="E7" t="s">
        <v>336</v>
      </c>
      <c r="F7" t="s">
        <v>339</v>
      </c>
    </row>
    <row r="8" spans="1:6" x14ac:dyDescent="0.25">
      <c r="A8">
        <f>A7+1</f>
        <v>5</v>
      </c>
      <c r="B8" t="s">
        <v>338</v>
      </c>
      <c r="C8" s="9">
        <v>0</v>
      </c>
      <c r="D8" s="9">
        <v>0</v>
      </c>
      <c r="E8" t="s">
        <v>336</v>
      </c>
      <c r="F8" t="s">
        <v>339</v>
      </c>
    </row>
    <row r="9" spans="1:6" x14ac:dyDescent="0.25">
      <c r="A9">
        <f t="shared" si="0"/>
        <v>6</v>
      </c>
      <c r="B9" t="str">
        <f>B8</f>
        <v>SUELDO</v>
      </c>
      <c r="C9" s="9">
        <v>0</v>
      </c>
      <c r="D9" s="9">
        <v>0</v>
      </c>
      <c r="E9" t="s">
        <v>336</v>
      </c>
      <c r="F9" t="s">
        <v>339</v>
      </c>
    </row>
    <row r="10" spans="1:6" x14ac:dyDescent="0.25">
      <c r="A10">
        <f t="shared" si="0"/>
        <v>7</v>
      </c>
      <c r="B10" t="s">
        <v>338</v>
      </c>
      <c r="C10" s="9">
        <v>0</v>
      </c>
      <c r="D10" s="9">
        <v>0</v>
      </c>
      <c r="E10" t="s">
        <v>336</v>
      </c>
      <c r="F10" t="s">
        <v>339</v>
      </c>
    </row>
    <row r="11" spans="1:6" x14ac:dyDescent="0.25">
      <c r="A11">
        <f t="shared" si="0"/>
        <v>8</v>
      </c>
      <c r="B11" t="s">
        <v>338</v>
      </c>
      <c r="C11" s="9">
        <v>0</v>
      </c>
      <c r="D11" s="9">
        <v>0</v>
      </c>
      <c r="E11" t="s">
        <v>336</v>
      </c>
      <c r="F11" t="s">
        <v>339</v>
      </c>
    </row>
    <row r="12" spans="1:6" x14ac:dyDescent="0.25">
      <c r="A12">
        <f t="shared" si="0"/>
        <v>9</v>
      </c>
      <c r="B12" t="str">
        <f>B11</f>
        <v>SUELDO</v>
      </c>
      <c r="C12" s="9">
        <v>0</v>
      </c>
      <c r="D12" s="9">
        <v>0</v>
      </c>
      <c r="E12" t="s">
        <v>336</v>
      </c>
      <c r="F12" t="s">
        <v>339</v>
      </c>
    </row>
    <row r="13" spans="1:6" x14ac:dyDescent="0.25">
      <c r="A13">
        <f t="shared" si="0"/>
        <v>10</v>
      </c>
      <c r="B13" t="s">
        <v>338</v>
      </c>
      <c r="C13" s="9">
        <v>0</v>
      </c>
      <c r="D13" s="9">
        <v>0</v>
      </c>
      <c r="E13" t="s">
        <v>336</v>
      </c>
      <c r="F13" t="s">
        <v>339</v>
      </c>
    </row>
    <row r="14" spans="1:6" x14ac:dyDescent="0.25">
      <c r="A14">
        <f t="shared" si="0"/>
        <v>11</v>
      </c>
      <c r="B14" t="str">
        <f>B13</f>
        <v>SUELDO</v>
      </c>
      <c r="C14" s="9">
        <v>0</v>
      </c>
      <c r="D14" s="9">
        <v>0</v>
      </c>
      <c r="E14" t="s">
        <v>336</v>
      </c>
      <c r="F14" t="s">
        <v>339</v>
      </c>
    </row>
    <row r="15" spans="1:6" x14ac:dyDescent="0.25">
      <c r="A15">
        <f t="shared" si="0"/>
        <v>12</v>
      </c>
      <c r="B15" t="s">
        <v>338</v>
      </c>
      <c r="C15" s="9">
        <v>0</v>
      </c>
      <c r="D15" s="9">
        <v>0</v>
      </c>
      <c r="E15" t="s">
        <v>336</v>
      </c>
      <c r="F15" t="s">
        <v>339</v>
      </c>
    </row>
    <row r="16" spans="1:6" x14ac:dyDescent="0.25">
      <c r="A16">
        <f t="shared" si="0"/>
        <v>13</v>
      </c>
      <c r="B16" t="str">
        <f>B15</f>
        <v>SUELDO</v>
      </c>
      <c r="C16" s="9">
        <v>0</v>
      </c>
      <c r="D16" s="9">
        <v>0</v>
      </c>
      <c r="E16" t="s">
        <v>336</v>
      </c>
      <c r="F16" t="s">
        <v>339</v>
      </c>
    </row>
    <row r="17" spans="1:6" x14ac:dyDescent="0.25">
      <c r="A17">
        <f t="shared" si="0"/>
        <v>14</v>
      </c>
      <c r="B17" t="s">
        <v>338</v>
      </c>
      <c r="C17" s="9">
        <v>0</v>
      </c>
      <c r="D17" s="9">
        <v>0</v>
      </c>
      <c r="E17" t="s">
        <v>336</v>
      </c>
      <c r="F17" t="s">
        <v>339</v>
      </c>
    </row>
    <row r="18" spans="1:6" x14ac:dyDescent="0.25">
      <c r="A18">
        <f t="shared" si="0"/>
        <v>15</v>
      </c>
      <c r="B18" t="str">
        <f>B17</f>
        <v>SUELDO</v>
      </c>
      <c r="C18" s="9">
        <v>0</v>
      </c>
      <c r="D18" s="9">
        <v>0</v>
      </c>
      <c r="E18" t="s">
        <v>336</v>
      </c>
      <c r="F18" t="s">
        <v>339</v>
      </c>
    </row>
    <row r="19" spans="1:6" x14ac:dyDescent="0.25">
      <c r="A19">
        <f t="shared" si="0"/>
        <v>16</v>
      </c>
      <c r="B19" t="s">
        <v>338</v>
      </c>
      <c r="C19" s="9">
        <v>0</v>
      </c>
      <c r="D19" s="9">
        <v>0</v>
      </c>
      <c r="E19" t="s">
        <v>336</v>
      </c>
      <c r="F19" t="s">
        <v>339</v>
      </c>
    </row>
    <row r="20" spans="1:6" x14ac:dyDescent="0.25">
      <c r="A20">
        <f t="shared" si="0"/>
        <v>17</v>
      </c>
      <c r="B20" t="str">
        <f>B19</f>
        <v>SUELDO</v>
      </c>
      <c r="C20" s="9">
        <v>0</v>
      </c>
      <c r="D20" s="9">
        <v>0</v>
      </c>
      <c r="E20" t="s">
        <v>336</v>
      </c>
      <c r="F20" t="s">
        <v>339</v>
      </c>
    </row>
    <row r="21" spans="1:6" x14ac:dyDescent="0.25">
      <c r="A21">
        <f t="shared" si="0"/>
        <v>18</v>
      </c>
      <c r="B21" t="s">
        <v>338</v>
      </c>
      <c r="C21" s="9">
        <v>0</v>
      </c>
      <c r="D21" s="9">
        <v>0</v>
      </c>
      <c r="E21" t="s">
        <v>336</v>
      </c>
      <c r="F21" t="s">
        <v>339</v>
      </c>
    </row>
    <row r="22" spans="1:6" x14ac:dyDescent="0.25">
      <c r="A22">
        <f t="shared" si="0"/>
        <v>19</v>
      </c>
      <c r="B22" t="s">
        <v>338</v>
      </c>
      <c r="C22" s="9">
        <v>0</v>
      </c>
      <c r="D22" s="9">
        <v>0</v>
      </c>
      <c r="E22" t="s">
        <v>336</v>
      </c>
      <c r="F22" t="s">
        <v>339</v>
      </c>
    </row>
    <row r="23" spans="1:6" x14ac:dyDescent="0.25">
      <c r="A23">
        <f t="shared" si="0"/>
        <v>20</v>
      </c>
      <c r="B23" t="str">
        <f>B22</f>
        <v>SUELDO</v>
      </c>
      <c r="C23" s="9">
        <v>0</v>
      </c>
      <c r="D23" s="9">
        <v>0</v>
      </c>
      <c r="E23" t="s">
        <v>336</v>
      </c>
      <c r="F23" t="s">
        <v>339</v>
      </c>
    </row>
    <row r="24" spans="1:6" x14ac:dyDescent="0.25">
      <c r="A24">
        <f t="shared" si="0"/>
        <v>21</v>
      </c>
      <c r="B24" t="s">
        <v>338</v>
      </c>
      <c r="C24" s="9">
        <v>0</v>
      </c>
      <c r="D24" s="9">
        <v>0</v>
      </c>
      <c r="E24" t="s">
        <v>336</v>
      </c>
      <c r="F24" t="s">
        <v>339</v>
      </c>
    </row>
    <row r="25" spans="1:6" x14ac:dyDescent="0.25">
      <c r="A25">
        <f t="shared" si="0"/>
        <v>22</v>
      </c>
      <c r="B25" t="s">
        <v>338</v>
      </c>
      <c r="C25" s="9">
        <v>0</v>
      </c>
      <c r="D25" s="9">
        <v>0</v>
      </c>
      <c r="E25" t="s">
        <v>336</v>
      </c>
      <c r="F25" t="s">
        <v>339</v>
      </c>
    </row>
    <row r="26" spans="1:6" x14ac:dyDescent="0.25">
      <c r="A26">
        <f t="shared" si="0"/>
        <v>23</v>
      </c>
      <c r="B26" t="str">
        <f>B25</f>
        <v>SUELDO</v>
      </c>
      <c r="C26" s="9">
        <v>0</v>
      </c>
      <c r="D26" s="9">
        <v>0</v>
      </c>
      <c r="E26" t="s">
        <v>336</v>
      </c>
      <c r="F26" t="s">
        <v>339</v>
      </c>
    </row>
    <row r="27" spans="1:6" x14ac:dyDescent="0.25">
      <c r="A27">
        <f t="shared" si="0"/>
        <v>24</v>
      </c>
      <c r="B27" t="s">
        <v>338</v>
      </c>
      <c r="C27" s="9">
        <v>0</v>
      </c>
      <c r="D27" s="9">
        <v>0</v>
      </c>
      <c r="E27" t="s">
        <v>336</v>
      </c>
      <c r="F27" t="s">
        <v>339</v>
      </c>
    </row>
    <row r="28" spans="1:6" x14ac:dyDescent="0.25">
      <c r="A28">
        <f t="shared" si="0"/>
        <v>25</v>
      </c>
      <c r="B28" t="str">
        <f>B27</f>
        <v>SUELDO</v>
      </c>
      <c r="C28" s="9">
        <v>0</v>
      </c>
      <c r="D28" s="9">
        <v>0</v>
      </c>
      <c r="E28" t="s">
        <v>336</v>
      </c>
      <c r="F28" t="s">
        <v>339</v>
      </c>
    </row>
    <row r="29" spans="1:6" x14ac:dyDescent="0.25">
      <c r="A29">
        <f t="shared" si="0"/>
        <v>26</v>
      </c>
      <c r="B29" t="s">
        <v>338</v>
      </c>
      <c r="C29" s="9">
        <v>0</v>
      </c>
      <c r="D29" s="9">
        <v>0</v>
      </c>
      <c r="E29" t="s">
        <v>336</v>
      </c>
      <c r="F29" t="s">
        <v>339</v>
      </c>
    </row>
    <row r="30" spans="1:6" x14ac:dyDescent="0.25">
      <c r="A30">
        <v>28</v>
      </c>
      <c r="B30" t="s">
        <v>338</v>
      </c>
      <c r="C30" s="9">
        <v>0</v>
      </c>
      <c r="D30" s="9">
        <v>0</v>
      </c>
      <c r="E30" t="s">
        <v>336</v>
      </c>
      <c r="F30" t="s">
        <v>339</v>
      </c>
    </row>
    <row r="31" spans="1:6" x14ac:dyDescent="0.25">
      <c r="A31">
        <v>29</v>
      </c>
      <c r="B31" t="s">
        <v>338</v>
      </c>
      <c r="C31" s="9">
        <v>0</v>
      </c>
      <c r="D31" s="9">
        <v>0</v>
      </c>
      <c r="E31" t="s">
        <v>336</v>
      </c>
      <c r="F31" t="s">
        <v>339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2"/>
  <sheetViews>
    <sheetView topLeftCell="A21" workbookViewId="0">
      <selection activeCell="C31" sqref="C31:C32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110</v>
      </c>
      <c r="C2" t="s">
        <v>111</v>
      </c>
    </row>
    <row r="3" spans="1:3" ht="30" x14ac:dyDescent="0.25">
      <c r="A3" s="1" t="s">
        <v>104</v>
      </c>
      <c r="B3" s="1" t="s">
        <v>112</v>
      </c>
      <c r="C3" s="1" t="s">
        <v>113</v>
      </c>
    </row>
    <row r="4" spans="1:3" x14ac:dyDescent="0.25">
      <c r="A4">
        <v>1</v>
      </c>
      <c r="B4" t="s">
        <v>339</v>
      </c>
      <c r="C4" t="s">
        <v>339</v>
      </c>
    </row>
    <row r="5" spans="1:3" x14ac:dyDescent="0.25">
      <c r="A5">
        <f>A4+1</f>
        <v>2</v>
      </c>
      <c r="B5" t="s">
        <v>339</v>
      </c>
      <c r="C5" t="s">
        <v>339</v>
      </c>
    </row>
    <row r="6" spans="1:3" x14ac:dyDescent="0.25">
      <c r="A6">
        <f t="shared" ref="A6:A30" si="0">A5+1</f>
        <v>3</v>
      </c>
      <c r="B6" t="s">
        <v>339</v>
      </c>
      <c r="C6" t="s">
        <v>339</v>
      </c>
    </row>
    <row r="7" spans="1:3" x14ac:dyDescent="0.25">
      <c r="A7">
        <f t="shared" si="0"/>
        <v>4</v>
      </c>
      <c r="B7" t="s">
        <v>339</v>
      </c>
      <c r="C7" t="s">
        <v>339</v>
      </c>
    </row>
    <row r="8" spans="1:3" x14ac:dyDescent="0.25">
      <c r="A8">
        <f t="shared" si="0"/>
        <v>5</v>
      </c>
      <c r="B8" t="s">
        <v>339</v>
      </c>
      <c r="C8" t="s">
        <v>339</v>
      </c>
    </row>
    <row r="9" spans="1:3" x14ac:dyDescent="0.25">
      <c r="A9">
        <f t="shared" si="0"/>
        <v>6</v>
      </c>
      <c r="B9" t="s">
        <v>339</v>
      </c>
      <c r="C9" t="s">
        <v>339</v>
      </c>
    </row>
    <row r="10" spans="1:3" x14ac:dyDescent="0.25">
      <c r="A10">
        <f t="shared" si="0"/>
        <v>7</v>
      </c>
      <c r="B10" t="s">
        <v>339</v>
      </c>
      <c r="C10" t="s">
        <v>339</v>
      </c>
    </row>
    <row r="11" spans="1:3" x14ac:dyDescent="0.25">
      <c r="A11">
        <f t="shared" si="0"/>
        <v>8</v>
      </c>
      <c r="B11" t="s">
        <v>339</v>
      </c>
      <c r="C11" t="s">
        <v>339</v>
      </c>
    </row>
    <row r="12" spans="1:3" x14ac:dyDescent="0.25">
      <c r="A12">
        <f t="shared" si="0"/>
        <v>9</v>
      </c>
      <c r="B12" t="s">
        <v>339</v>
      </c>
      <c r="C12" t="s">
        <v>339</v>
      </c>
    </row>
    <row r="13" spans="1:3" x14ac:dyDescent="0.25">
      <c r="A13">
        <f t="shared" si="0"/>
        <v>10</v>
      </c>
      <c r="B13" t="s">
        <v>339</v>
      </c>
      <c r="C13" t="s">
        <v>339</v>
      </c>
    </row>
    <row r="14" spans="1:3" x14ac:dyDescent="0.25">
      <c r="A14">
        <f t="shared" si="0"/>
        <v>11</v>
      </c>
      <c r="B14" t="s">
        <v>339</v>
      </c>
      <c r="C14" t="s">
        <v>339</v>
      </c>
    </row>
    <row r="15" spans="1:3" x14ac:dyDescent="0.25">
      <c r="A15">
        <f t="shared" si="0"/>
        <v>12</v>
      </c>
      <c r="B15" t="s">
        <v>339</v>
      </c>
      <c r="C15" t="s">
        <v>339</v>
      </c>
    </row>
    <row r="16" spans="1:3" x14ac:dyDescent="0.25">
      <c r="A16">
        <f t="shared" si="0"/>
        <v>13</v>
      </c>
      <c r="B16" t="s">
        <v>339</v>
      </c>
      <c r="C16" t="s">
        <v>339</v>
      </c>
    </row>
    <row r="17" spans="1:3" x14ac:dyDescent="0.25">
      <c r="A17">
        <f t="shared" si="0"/>
        <v>14</v>
      </c>
      <c r="B17" t="s">
        <v>339</v>
      </c>
      <c r="C17" t="s">
        <v>339</v>
      </c>
    </row>
    <row r="18" spans="1:3" x14ac:dyDescent="0.25">
      <c r="A18">
        <f t="shared" si="0"/>
        <v>15</v>
      </c>
      <c r="B18" t="s">
        <v>339</v>
      </c>
      <c r="C18" t="s">
        <v>339</v>
      </c>
    </row>
    <row r="19" spans="1:3" x14ac:dyDescent="0.25">
      <c r="A19">
        <f t="shared" si="0"/>
        <v>16</v>
      </c>
      <c r="B19" t="s">
        <v>339</v>
      </c>
      <c r="C19" t="s">
        <v>339</v>
      </c>
    </row>
    <row r="20" spans="1:3" x14ac:dyDescent="0.25">
      <c r="A20">
        <f t="shared" si="0"/>
        <v>17</v>
      </c>
      <c r="B20" t="s">
        <v>339</v>
      </c>
      <c r="C20" t="s">
        <v>339</v>
      </c>
    </row>
    <row r="21" spans="1:3" x14ac:dyDescent="0.25">
      <c r="A21">
        <f t="shared" si="0"/>
        <v>18</v>
      </c>
      <c r="B21" t="s">
        <v>339</v>
      </c>
      <c r="C21" t="s">
        <v>339</v>
      </c>
    </row>
    <row r="22" spans="1:3" x14ac:dyDescent="0.25">
      <c r="A22">
        <f t="shared" si="0"/>
        <v>19</v>
      </c>
      <c r="B22" t="s">
        <v>339</v>
      </c>
      <c r="C22" t="s">
        <v>339</v>
      </c>
    </row>
    <row r="23" spans="1:3" x14ac:dyDescent="0.25">
      <c r="A23">
        <f t="shared" si="0"/>
        <v>20</v>
      </c>
      <c r="B23" t="s">
        <v>339</v>
      </c>
      <c r="C23" t="s">
        <v>339</v>
      </c>
    </row>
    <row r="24" spans="1:3" x14ac:dyDescent="0.25">
      <c r="A24">
        <f t="shared" si="0"/>
        <v>21</v>
      </c>
      <c r="B24" t="s">
        <v>339</v>
      </c>
      <c r="C24" t="s">
        <v>339</v>
      </c>
    </row>
    <row r="25" spans="1:3" x14ac:dyDescent="0.25">
      <c r="A25">
        <f t="shared" si="0"/>
        <v>22</v>
      </c>
      <c r="B25" t="s">
        <v>339</v>
      </c>
      <c r="C25" t="s">
        <v>339</v>
      </c>
    </row>
    <row r="26" spans="1:3" x14ac:dyDescent="0.25">
      <c r="A26">
        <f t="shared" si="0"/>
        <v>23</v>
      </c>
      <c r="B26" t="s">
        <v>339</v>
      </c>
      <c r="C26" t="s">
        <v>339</v>
      </c>
    </row>
    <row r="27" spans="1:3" x14ac:dyDescent="0.25">
      <c r="A27">
        <f t="shared" si="0"/>
        <v>24</v>
      </c>
      <c r="B27" t="s">
        <v>339</v>
      </c>
      <c r="C27" t="s">
        <v>339</v>
      </c>
    </row>
    <row r="28" spans="1:3" x14ac:dyDescent="0.25">
      <c r="A28">
        <f t="shared" si="0"/>
        <v>25</v>
      </c>
      <c r="B28" t="s">
        <v>339</v>
      </c>
      <c r="C28" t="s">
        <v>339</v>
      </c>
    </row>
    <row r="29" spans="1:3" x14ac:dyDescent="0.25">
      <c r="A29">
        <f t="shared" si="0"/>
        <v>26</v>
      </c>
      <c r="B29" t="s">
        <v>339</v>
      </c>
      <c r="C29" t="s">
        <v>339</v>
      </c>
    </row>
    <row r="30" spans="1:3" x14ac:dyDescent="0.25">
      <c r="A30">
        <f t="shared" si="0"/>
        <v>27</v>
      </c>
      <c r="B30" t="s">
        <v>339</v>
      </c>
      <c r="C30" t="s">
        <v>339</v>
      </c>
    </row>
    <row r="31" spans="1:3" x14ac:dyDescent="0.25">
      <c r="A31">
        <v>28</v>
      </c>
      <c r="B31" t="s">
        <v>339</v>
      </c>
      <c r="C31" t="s">
        <v>339</v>
      </c>
    </row>
    <row r="32" spans="1:3" x14ac:dyDescent="0.25">
      <c r="A32">
        <v>29</v>
      </c>
      <c r="B32" t="s">
        <v>339</v>
      </c>
      <c r="C32" t="s">
        <v>339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2"/>
  <sheetViews>
    <sheetView topLeftCell="A24" workbookViewId="0">
      <selection activeCell="C29" sqref="C29:D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114</v>
      </c>
      <c r="C2" t="s">
        <v>115</v>
      </c>
      <c r="D2" t="s">
        <v>116</v>
      </c>
      <c r="E2" t="s">
        <v>117</v>
      </c>
      <c r="F2" t="s">
        <v>118</v>
      </c>
    </row>
    <row r="3" spans="1:6" x14ac:dyDescent="0.25">
      <c r="A3" s="1" t="s">
        <v>104</v>
      </c>
      <c r="B3" s="1" t="s">
        <v>119</v>
      </c>
      <c r="C3" s="1" t="s">
        <v>120</v>
      </c>
      <c r="D3" s="1" t="s">
        <v>121</v>
      </c>
      <c r="E3" s="1" t="s">
        <v>122</v>
      </c>
      <c r="F3" s="1" t="s">
        <v>123</v>
      </c>
    </row>
    <row r="4" spans="1:6" x14ac:dyDescent="0.25">
      <c r="A4">
        <v>1</v>
      </c>
      <c r="B4" t="s">
        <v>338</v>
      </c>
      <c r="C4">
        <f>7236.6*2</f>
        <v>14473.2</v>
      </c>
      <c r="D4">
        <f>6500*2</f>
        <v>13000</v>
      </c>
      <c r="E4" t="s">
        <v>336</v>
      </c>
      <c r="F4" t="s">
        <v>340</v>
      </c>
    </row>
    <row r="5" spans="1:6" x14ac:dyDescent="0.25">
      <c r="A5">
        <v>2</v>
      </c>
      <c r="B5" t="s">
        <v>338</v>
      </c>
      <c r="C5">
        <f>6026.7*2</f>
        <v>12053.4</v>
      </c>
      <c r="D5">
        <f>5500*2</f>
        <v>11000</v>
      </c>
      <c r="E5" t="s">
        <v>336</v>
      </c>
      <c r="F5" t="s">
        <v>340</v>
      </c>
    </row>
    <row r="6" spans="1:6" x14ac:dyDescent="0.25">
      <c r="A6">
        <v>3</v>
      </c>
      <c r="B6" t="s">
        <v>338</v>
      </c>
      <c r="C6">
        <v>4312.8</v>
      </c>
      <c r="D6">
        <v>4000</v>
      </c>
      <c r="E6" t="s">
        <v>336</v>
      </c>
      <c r="F6" t="s">
        <v>340</v>
      </c>
    </row>
    <row r="7" spans="1:6" x14ac:dyDescent="0.25">
      <c r="A7">
        <v>4</v>
      </c>
      <c r="B7" t="s">
        <v>338</v>
      </c>
      <c r="C7">
        <f>3700*2</f>
        <v>7400</v>
      </c>
      <c r="D7">
        <f>3700*2</f>
        <v>7400</v>
      </c>
      <c r="E7" t="s">
        <v>336</v>
      </c>
      <c r="F7" t="s">
        <v>340</v>
      </c>
    </row>
    <row r="8" spans="1:6" x14ac:dyDescent="0.25">
      <c r="A8">
        <v>5</v>
      </c>
      <c r="B8" t="s">
        <v>338</v>
      </c>
      <c r="C8">
        <f>4873.8*2</f>
        <v>9747.6</v>
      </c>
      <c r="D8">
        <f>4500*2</f>
        <v>9000</v>
      </c>
      <c r="E8" t="s">
        <v>336</v>
      </c>
      <c r="F8" t="s">
        <v>340</v>
      </c>
    </row>
    <row r="9" spans="1:6" x14ac:dyDescent="0.25">
      <c r="A9">
        <v>6</v>
      </c>
      <c r="B9" t="s">
        <v>338</v>
      </c>
      <c r="C9">
        <f>3485*2</f>
        <v>6970</v>
      </c>
      <c r="D9">
        <f>3485*2</f>
        <v>6970</v>
      </c>
      <c r="E9" t="s">
        <v>336</v>
      </c>
      <c r="F9" t="s">
        <v>340</v>
      </c>
    </row>
    <row r="10" spans="1:6" x14ac:dyDescent="0.25">
      <c r="A10">
        <v>7</v>
      </c>
      <c r="B10" t="s">
        <v>338</v>
      </c>
      <c r="C10">
        <f>4088.4*2</f>
        <v>8176.8</v>
      </c>
      <c r="D10">
        <f>3800*2</f>
        <v>7600</v>
      </c>
      <c r="E10" t="s">
        <v>336</v>
      </c>
      <c r="F10" t="s">
        <v>340</v>
      </c>
    </row>
    <row r="11" spans="1:6" x14ac:dyDescent="0.25">
      <c r="A11">
        <v>8</v>
      </c>
      <c r="B11" t="s">
        <v>338</v>
      </c>
      <c r="C11">
        <f>4088.4*2</f>
        <v>8176.8</v>
      </c>
      <c r="D11">
        <f>3800*2</f>
        <v>7600</v>
      </c>
      <c r="E11" t="s">
        <v>336</v>
      </c>
      <c r="F11" t="s">
        <v>340</v>
      </c>
    </row>
    <row r="12" spans="1:6" x14ac:dyDescent="0.25">
      <c r="A12">
        <v>9</v>
      </c>
      <c r="B12" t="s">
        <v>338</v>
      </c>
      <c r="C12">
        <f>4649.4*2</f>
        <v>9298.7999999999993</v>
      </c>
      <c r="D12">
        <f>4300*2</f>
        <v>8600</v>
      </c>
      <c r="E12" t="s">
        <v>336</v>
      </c>
      <c r="F12" t="s">
        <v>340</v>
      </c>
    </row>
    <row r="13" spans="1:6" x14ac:dyDescent="0.25">
      <c r="A13">
        <v>10</v>
      </c>
      <c r="B13" t="s">
        <v>338</v>
      </c>
      <c r="C13">
        <f>2700*2</f>
        <v>5400</v>
      </c>
      <c r="D13">
        <f>2700*2</f>
        <v>5400</v>
      </c>
      <c r="E13" t="s">
        <v>336</v>
      </c>
      <c r="F13" t="s">
        <v>340</v>
      </c>
    </row>
    <row r="14" spans="1:6" x14ac:dyDescent="0.25">
      <c r="A14">
        <v>11</v>
      </c>
      <c r="B14" t="s">
        <v>338</v>
      </c>
      <c r="C14" s="12">
        <v>3485</v>
      </c>
      <c r="D14" s="12">
        <v>3485</v>
      </c>
      <c r="E14" t="s">
        <v>336</v>
      </c>
      <c r="F14" t="s">
        <v>340</v>
      </c>
    </row>
    <row r="15" spans="1:6" x14ac:dyDescent="0.25">
      <c r="A15">
        <v>12</v>
      </c>
      <c r="B15" t="s">
        <v>338</v>
      </c>
      <c r="C15">
        <f>3236.09*2</f>
        <v>6472.18</v>
      </c>
      <c r="D15">
        <f>3236.09*2</f>
        <v>6472.18</v>
      </c>
      <c r="E15" t="s">
        <v>336</v>
      </c>
      <c r="F15" t="s">
        <v>340</v>
      </c>
    </row>
    <row r="16" spans="1:6" x14ac:dyDescent="0.25">
      <c r="A16">
        <v>13</v>
      </c>
      <c r="B16" t="s">
        <v>338</v>
      </c>
      <c r="C16">
        <f>3236.09*2</f>
        <v>6472.18</v>
      </c>
      <c r="D16">
        <f>3236.09*2</f>
        <v>6472.18</v>
      </c>
      <c r="E16" t="s">
        <v>336</v>
      </c>
      <c r="F16" t="s">
        <v>340</v>
      </c>
    </row>
    <row r="17" spans="1:6" x14ac:dyDescent="0.25">
      <c r="A17">
        <v>14</v>
      </c>
      <c r="B17" t="s">
        <v>338</v>
      </c>
      <c r="C17">
        <f>4312.8*2</f>
        <v>8625.6</v>
      </c>
      <c r="D17">
        <f>4000*2</f>
        <v>8000</v>
      </c>
      <c r="E17" t="s">
        <v>336</v>
      </c>
      <c r="F17" t="s">
        <v>340</v>
      </c>
    </row>
    <row r="18" spans="1:6" x14ac:dyDescent="0.25">
      <c r="A18">
        <v>15</v>
      </c>
      <c r="B18" t="s">
        <v>338</v>
      </c>
      <c r="C18">
        <f>1656*2</f>
        <v>3312</v>
      </c>
      <c r="D18">
        <f>1656*2</f>
        <v>3312</v>
      </c>
      <c r="E18" t="s">
        <v>336</v>
      </c>
      <c r="F18" t="s">
        <v>340</v>
      </c>
    </row>
    <row r="19" spans="1:6" x14ac:dyDescent="0.25">
      <c r="A19">
        <v>16</v>
      </c>
      <c r="B19" t="s">
        <v>338</v>
      </c>
      <c r="C19">
        <f>4649.4*2</f>
        <v>9298.7999999999993</v>
      </c>
      <c r="D19">
        <f>4300*2</f>
        <v>8600</v>
      </c>
      <c r="E19" t="s">
        <v>336</v>
      </c>
      <c r="F19" t="s">
        <v>340</v>
      </c>
    </row>
    <row r="20" spans="1:6" x14ac:dyDescent="0.25">
      <c r="A20">
        <v>17</v>
      </c>
      <c r="B20" t="s">
        <v>338</v>
      </c>
      <c r="C20">
        <f>4312.8*2</f>
        <v>8625.6</v>
      </c>
      <c r="D20">
        <f>4000*2</f>
        <v>8000</v>
      </c>
      <c r="E20" t="s">
        <v>336</v>
      </c>
      <c r="F20" t="s">
        <v>340</v>
      </c>
    </row>
    <row r="21" spans="1:6" x14ac:dyDescent="0.25">
      <c r="A21">
        <v>18</v>
      </c>
      <c r="B21" t="s">
        <v>338</v>
      </c>
      <c r="C21">
        <f>1656*2</f>
        <v>3312</v>
      </c>
      <c r="D21">
        <f>1656*2</f>
        <v>3312</v>
      </c>
      <c r="E21" t="s">
        <v>336</v>
      </c>
      <c r="F21" t="s">
        <v>340</v>
      </c>
    </row>
    <row r="22" spans="1:6" x14ac:dyDescent="0.25">
      <c r="A22">
        <v>19</v>
      </c>
      <c r="B22" t="s">
        <v>338</v>
      </c>
      <c r="C22">
        <f>3236.09*2</f>
        <v>6472.18</v>
      </c>
      <c r="D22">
        <f>3236.09*2</f>
        <v>6472.18</v>
      </c>
      <c r="E22" t="s">
        <v>336</v>
      </c>
      <c r="F22" t="s">
        <v>340</v>
      </c>
    </row>
    <row r="23" spans="1:6" x14ac:dyDescent="0.25">
      <c r="A23">
        <v>20</v>
      </c>
      <c r="B23" t="s">
        <v>338</v>
      </c>
      <c r="C23">
        <f>3600*2</f>
        <v>7200</v>
      </c>
      <c r="D23">
        <f>3600*2</f>
        <v>7200</v>
      </c>
      <c r="E23" t="s">
        <v>336</v>
      </c>
      <c r="F23" t="s">
        <v>340</v>
      </c>
    </row>
    <row r="24" spans="1:6" x14ac:dyDescent="0.25">
      <c r="A24">
        <v>21</v>
      </c>
      <c r="B24" t="s">
        <v>338</v>
      </c>
      <c r="C24" s="12">
        <v>3485</v>
      </c>
      <c r="D24" s="12">
        <v>3485</v>
      </c>
      <c r="E24" t="s">
        <v>336</v>
      </c>
      <c r="F24" t="s">
        <v>340</v>
      </c>
    </row>
    <row r="25" spans="1:6" x14ac:dyDescent="0.25">
      <c r="A25">
        <v>22</v>
      </c>
      <c r="B25" t="s">
        <v>338</v>
      </c>
      <c r="C25" s="12">
        <v>3485</v>
      </c>
      <c r="D25" s="12">
        <v>3485</v>
      </c>
      <c r="E25" t="s">
        <v>336</v>
      </c>
      <c r="F25" t="s">
        <v>340</v>
      </c>
    </row>
    <row r="26" spans="1:6" x14ac:dyDescent="0.25">
      <c r="A26">
        <v>23</v>
      </c>
      <c r="B26" t="s">
        <v>338</v>
      </c>
      <c r="C26">
        <f>3485*2</f>
        <v>6970</v>
      </c>
      <c r="D26">
        <f>3485*2</f>
        <v>6970</v>
      </c>
      <c r="E26" t="s">
        <v>336</v>
      </c>
      <c r="F26" t="s">
        <v>340</v>
      </c>
    </row>
    <row r="27" spans="1:6" x14ac:dyDescent="0.25">
      <c r="A27">
        <v>24</v>
      </c>
      <c r="B27" t="s">
        <v>338</v>
      </c>
      <c r="C27">
        <f>4088.4*2</f>
        <v>8176.8</v>
      </c>
      <c r="D27">
        <f>3800*2</f>
        <v>7600</v>
      </c>
      <c r="E27" t="s">
        <v>336</v>
      </c>
      <c r="F27" t="s">
        <v>340</v>
      </c>
    </row>
    <row r="28" spans="1:6" x14ac:dyDescent="0.25">
      <c r="A28">
        <v>25</v>
      </c>
      <c r="B28" t="s">
        <v>338</v>
      </c>
      <c r="C28">
        <f>3485*2</f>
        <v>6970</v>
      </c>
      <c r="D28">
        <f>3485*2</f>
        <v>6970</v>
      </c>
      <c r="E28" t="s">
        <v>336</v>
      </c>
      <c r="F28" t="s">
        <v>340</v>
      </c>
    </row>
    <row r="29" spans="1:6" x14ac:dyDescent="0.25">
      <c r="A29">
        <v>26</v>
      </c>
      <c r="B29" t="s">
        <v>338</v>
      </c>
      <c r="C29" s="12">
        <v>3485</v>
      </c>
      <c r="D29" s="12">
        <v>3485</v>
      </c>
      <c r="E29" t="s">
        <v>336</v>
      </c>
      <c r="F29" t="s">
        <v>340</v>
      </c>
    </row>
    <row r="30" spans="1:6" x14ac:dyDescent="0.25">
      <c r="A30">
        <v>27</v>
      </c>
      <c r="B30" t="s">
        <v>338</v>
      </c>
      <c r="C30">
        <f>4312.8*2</f>
        <v>8625.6</v>
      </c>
      <c r="D30">
        <f>4000*2</f>
        <v>8000</v>
      </c>
      <c r="E30" t="s">
        <v>336</v>
      </c>
      <c r="F30" t="s">
        <v>340</v>
      </c>
    </row>
    <row r="31" spans="1:6" x14ac:dyDescent="0.25">
      <c r="A31">
        <v>28</v>
      </c>
      <c r="B31" t="s">
        <v>338</v>
      </c>
      <c r="C31">
        <f>4088.4*2</f>
        <v>8176.8</v>
      </c>
      <c r="D31">
        <f>3800*2</f>
        <v>7600</v>
      </c>
      <c r="E31" t="s">
        <v>336</v>
      </c>
      <c r="F31" t="s">
        <v>340</v>
      </c>
    </row>
    <row r="32" spans="1:6" x14ac:dyDescent="0.25">
      <c r="A32">
        <v>29</v>
      </c>
      <c r="B32" t="s">
        <v>338</v>
      </c>
      <c r="C32">
        <f>3485*2</f>
        <v>6970</v>
      </c>
      <c r="D32">
        <f>3485*2</f>
        <v>6970</v>
      </c>
      <c r="E32" t="s">
        <v>336</v>
      </c>
      <c r="F32" t="s">
        <v>340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2"/>
  <sheetViews>
    <sheetView topLeftCell="A21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124</v>
      </c>
      <c r="C2" t="s">
        <v>125</v>
      </c>
      <c r="D2" t="s">
        <v>126</v>
      </c>
      <c r="E2" t="s">
        <v>127</v>
      </c>
      <c r="F2" t="s">
        <v>128</v>
      </c>
    </row>
    <row r="3" spans="1:6" x14ac:dyDescent="0.25">
      <c r="A3" s="1" t="s">
        <v>104</v>
      </c>
      <c r="B3" s="1" t="s">
        <v>129</v>
      </c>
      <c r="C3" s="1" t="s">
        <v>130</v>
      </c>
      <c r="D3" s="1" t="s">
        <v>131</v>
      </c>
      <c r="E3" s="1" t="s">
        <v>132</v>
      </c>
      <c r="F3" s="1" t="s">
        <v>133</v>
      </c>
    </row>
    <row r="4" spans="1:6" x14ac:dyDescent="0.25">
      <c r="A4">
        <v>1</v>
      </c>
      <c r="B4" t="s">
        <v>339</v>
      </c>
      <c r="C4" s="8">
        <v>0</v>
      </c>
      <c r="D4" s="8">
        <v>0</v>
      </c>
      <c r="E4" t="s">
        <v>336</v>
      </c>
      <c r="F4" t="s">
        <v>341</v>
      </c>
    </row>
    <row r="5" spans="1:6" x14ac:dyDescent="0.25">
      <c r="A5">
        <v>2</v>
      </c>
      <c r="B5" t="str">
        <f>B4</f>
        <v>NO SE GENERA</v>
      </c>
      <c r="C5" s="8">
        <v>0</v>
      </c>
      <c r="D5" s="8">
        <v>0</v>
      </c>
      <c r="E5" t="s">
        <v>336</v>
      </c>
      <c r="F5" t="s">
        <v>341</v>
      </c>
    </row>
    <row r="6" spans="1:6" x14ac:dyDescent="0.25">
      <c r="A6">
        <f t="shared" ref="A6:A30" si="0">A5+1</f>
        <v>3</v>
      </c>
      <c r="B6" t="s">
        <v>339</v>
      </c>
      <c r="C6" s="8">
        <v>0</v>
      </c>
      <c r="D6" s="8">
        <v>0</v>
      </c>
      <c r="E6" t="s">
        <v>336</v>
      </c>
      <c r="F6" t="s">
        <v>341</v>
      </c>
    </row>
    <row r="7" spans="1:6" x14ac:dyDescent="0.25">
      <c r="A7">
        <f t="shared" si="0"/>
        <v>4</v>
      </c>
      <c r="B7" t="s">
        <v>339</v>
      </c>
      <c r="C7" s="8">
        <v>0</v>
      </c>
      <c r="D7" s="8">
        <v>0</v>
      </c>
      <c r="E7" t="s">
        <v>336</v>
      </c>
      <c r="F7" t="s">
        <v>341</v>
      </c>
    </row>
    <row r="8" spans="1:6" x14ac:dyDescent="0.25">
      <c r="A8">
        <f t="shared" si="0"/>
        <v>5</v>
      </c>
      <c r="B8" t="s">
        <v>339</v>
      </c>
      <c r="C8" s="8">
        <v>0</v>
      </c>
      <c r="D8" s="8">
        <v>0</v>
      </c>
      <c r="E8" t="s">
        <v>336</v>
      </c>
      <c r="F8" t="s">
        <v>341</v>
      </c>
    </row>
    <row r="9" spans="1:6" x14ac:dyDescent="0.25">
      <c r="A9">
        <f t="shared" si="0"/>
        <v>6</v>
      </c>
      <c r="B9" t="s">
        <v>339</v>
      </c>
      <c r="C9" s="8">
        <v>0</v>
      </c>
      <c r="D9" s="8">
        <v>0</v>
      </c>
      <c r="E9" t="s">
        <v>336</v>
      </c>
      <c r="F9" t="s">
        <v>341</v>
      </c>
    </row>
    <row r="10" spans="1:6" x14ac:dyDescent="0.25">
      <c r="A10">
        <f t="shared" si="0"/>
        <v>7</v>
      </c>
      <c r="B10" t="s">
        <v>339</v>
      </c>
      <c r="C10" s="8">
        <v>0</v>
      </c>
      <c r="D10" s="8">
        <v>0</v>
      </c>
      <c r="E10" t="s">
        <v>336</v>
      </c>
      <c r="F10" t="s">
        <v>341</v>
      </c>
    </row>
    <row r="11" spans="1:6" x14ac:dyDescent="0.25">
      <c r="A11">
        <f t="shared" si="0"/>
        <v>8</v>
      </c>
      <c r="B11" t="s">
        <v>339</v>
      </c>
      <c r="C11" s="8">
        <v>0</v>
      </c>
      <c r="D11" s="8">
        <v>0</v>
      </c>
      <c r="E11" t="s">
        <v>336</v>
      </c>
      <c r="F11" t="s">
        <v>341</v>
      </c>
    </row>
    <row r="12" spans="1:6" x14ac:dyDescent="0.25">
      <c r="A12">
        <f t="shared" si="0"/>
        <v>9</v>
      </c>
      <c r="B12" t="s">
        <v>339</v>
      </c>
      <c r="C12" s="8">
        <v>0</v>
      </c>
      <c r="D12" s="8">
        <v>0</v>
      </c>
      <c r="E12" t="s">
        <v>336</v>
      </c>
      <c r="F12" t="s">
        <v>341</v>
      </c>
    </row>
    <row r="13" spans="1:6" x14ac:dyDescent="0.25">
      <c r="A13">
        <f t="shared" si="0"/>
        <v>10</v>
      </c>
      <c r="B13" t="s">
        <v>339</v>
      </c>
      <c r="C13" s="8">
        <v>0</v>
      </c>
      <c r="D13" s="8">
        <v>0</v>
      </c>
      <c r="E13" t="s">
        <v>336</v>
      </c>
      <c r="F13" t="s">
        <v>341</v>
      </c>
    </row>
    <row r="14" spans="1:6" x14ac:dyDescent="0.25">
      <c r="A14">
        <f t="shared" si="0"/>
        <v>11</v>
      </c>
      <c r="B14" t="s">
        <v>339</v>
      </c>
      <c r="C14" s="8">
        <v>0</v>
      </c>
      <c r="D14" s="8">
        <v>0</v>
      </c>
      <c r="E14" t="s">
        <v>336</v>
      </c>
      <c r="F14" t="s">
        <v>341</v>
      </c>
    </row>
    <row r="15" spans="1:6" x14ac:dyDescent="0.25">
      <c r="A15">
        <f t="shared" si="0"/>
        <v>12</v>
      </c>
      <c r="B15" t="s">
        <v>339</v>
      </c>
      <c r="C15" s="8">
        <v>0</v>
      </c>
      <c r="D15" s="8">
        <v>0</v>
      </c>
      <c r="E15" t="s">
        <v>336</v>
      </c>
      <c r="F15" t="s">
        <v>341</v>
      </c>
    </row>
    <row r="16" spans="1:6" x14ac:dyDescent="0.25">
      <c r="A16">
        <f t="shared" si="0"/>
        <v>13</v>
      </c>
      <c r="B16" t="s">
        <v>339</v>
      </c>
      <c r="C16" s="8">
        <v>0</v>
      </c>
      <c r="D16" s="8">
        <v>0</v>
      </c>
      <c r="E16" t="s">
        <v>336</v>
      </c>
      <c r="F16" t="s">
        <v>341</v>
      </c>
    </row>
    <row r="17" spans="1:6" x14ac:dyDescent="0.25">
      <c r="A17">
        <f t="shared" si="0"/>
        <v>14</v>
      </c>
      <c r="B17" t="s">
        <v>339</v>
      </c>
      <c r="C17" s="8">
        <v>0</v>
      </c>
      <c r="D17" s="8">
        <v>0</v>
      </c>
      <c r="E17" t="s">
        <v>336</v>
      </c>
      <c r="F17" t="s">
        <v>341</v>
      </c>
    </row>
    <row r="18" spans="1:6" x14ac:dyDescent="0.25">
      <c r="A18">
        <f t="shared" si="0"/>
        <v>15</v>
      </c>
      <c r="B18" t="s">
        <v>339</v>
      </c>
      <c r="C18" s="8">
        <v>0</v>
      </c>
      <c r="D18" s="8">
        <v>0</v>
      </c>
      <c r="E18" t="s">
        <v>336</v>
      </c>
      <c r="F18" t="s">
        <v>341</v>
      </c>
    </row>
    <row r="19" spans="1:6" x14ac:dyDescent="0.25">
      <c r="A19">
        <f t="shared" si="0"/>
        <v>16</v>
      </c>
      <c r="B19" t="s">
        <v>339</v>
      </c>
      <c r="C19" s="8">
        <v>0</v>
      </c>
      <c r="D19" s="8">
        <v>0</v>
      </c>
      <c r="E19" t="s">
        <v>336</v>
      </c>
      <c r="F19" t="s">
        <v>341</v>
      </c>
    </row>
    <row r="20" spans="1:6" x14ac:dyDescent="0.25">
      <c r="A20">
        <f t="shared" si="0"/>
        <v>17</v>
      </c>
      <c r="B20" t="s">
        <v>339</v>
      </c>
      <c r="C20" s="8">
        <v>0</v>
      </c>
      <c r="D20" s="8">
        <v>0</v>
      </c>
      <c r="E20" t="s">
        <v>336</v>
      </c>
      <c r="F20" t="s">
        <v>341</v>
      </c>
    </row>
    <row r="21" spans="1:6" x14ac:dyDescent="0.25">
      <c r="A21">
        <f t="shared" si="0"/>
        <v>18</v>
      </c>
      <c r="B21" t="s">
        <v>339</v>
      </c>
      <c r="C21" s="8">
        <v>0</v>
      </c>
      <c r="D21" s="8">
        <v>0</v>
      </c>
      <c r="E21" t="s">
        <v>336</v>
      </c>
      <c r="F21" t="s">
        <v>341</v>
      </c>
    </row>
    <row r="22" spans="1:6" x14ac:dyDescent="0.25">
      <c r="A22">
        <f t="shared" si="0"/>
        <v>19</v>
      </c>
      <c r="B22" t="s">
        <v>339</v>
      </c>
      <c r="C22" s="8">
        <v>0</v>
      </c>
      <c r="D22" s="8">
        <v>0</v>
      </c>
      <c r="E22" t="s">
        <v>336</v>
      </c>
      <c r="F22" t="s">
        <v>341</v>
      </c>
    </row>
    <row r="23" spans="1:6" x14ac:dyDescent="0.25">
      <c r="A23">
        <f t="shared" si="0"/>
        <v>20</v>
      </c>
      <c r="B23" t="s">
        <v>339</v>
      </c>
      <c r="C23" s="8">
        <v>0</v>
      </c>
      <c r="D23" s="8">
        <v>0</v>
      </c>
      <c r="E23" t="s">
        <v>336</v>
      </c>
      <c r="F23" t="s">
        <v>341</v>
      </c>
    </row>
    <row r="24" spans="1:6" x14ac:dyDescent="0.25">
      <c r="A24">
        <f t="shared" si="0"/>
        <v>21</v>
      </c>
      <c r="B24" t="s">
        <v>339</v>
      </c>
      <c r="C24" s="8">
        <v>0</v>
      </c>
      <c r="D24" s="8">
        <v>0</v>
      </c>
      <c r="E24" t="s">
        <v>336</v>
      </c>
      <c r="F24" t="s">
        <v>341</v>
      </c>
    </row>
    <row r="25" spans="1:6" x14ac:dyDescent="0.25">
      <c r="A25">
        <f t="shared" si="0"/>
        <v>22</v>
      </c>
      <c r="B25" t="s">
        <v>339</v>
      </c>
      <c r="C25" s="8">
        <v>0</v>
      </c>
      <c r="D25" s="8">
        <v>0</v>
      </c>
      <c r="E25" t="s">
        <v>336</v>
      </c>
      <c r="F25" t="s">
        <v>341</v>
      </c>
    </row>
    <row r="26" spans="1:6" x14ac:dyDescent="0.25">
      <c r="A26">
        <f t="shared" si="0"/>
        <v>23</v>
      </c>
      <c r="B26" t="s">
        <v>339</v>
      </c>
      <c r="C26" s="8">
        <v>0</v>
      </c>
      <c r="D26" s="8">
        <v>0</v>
      </c>
      <c r="E26" t="s">
        <v>336</v>
      </c>
      <c r="F26" t="s">
        <v>341</v>
      </c>
    </row>
    <row r="27" spans="1:6" x14ac:dyDescent="0.25">
      <c r="A27">
        <f t="shared" si="0"/>
        <v>24</v>
      </c>
      <c r="B27" t="s">
        <v>339</v>
      </c>
      <c r="C27" s="8">
        <v>0</v>
      </c>
      <c r="D27" s="8">
        <v>0</v>
      </c>
      <c r="E27" t="s">
        <v>336</v>
      </c>
      <c r="F27" t="s">
        <v>341</v>
      </c>
    </row>
    <row r="28" spans="1:6" x14ac:dyDescent="0.25">
      <c r="A28">
        <f t="shared" si="0"/>
        <v>25</v>
      </c>
      <c r="B28" t="s">
        <v>339</v>
      </c>
      <c r="C28" s="8">
        <v>0</v>
      </c>
      <c r="D28" s="8">
        <v>0</v>
      </c>
      <c r="E28" t="s">
        <v>336</v>
      </c>
      <c r="F28" t="s">
        <v>341</v>
      </c>
    </row>
    <row r="29" spans="1:6" x14ac:dyDescent="0.25">
      <c r="A29">
        <f t="shared" si="0"/>
        <v>26</v>
      </c>
      <c r="B29" t="s">
        <v>339</v>
      </c>
      <c r="C29" s="8">
        <v>0</v>
      </c>
      <c r="D29" s="8">
        <v>0</v>
      </c>
      <c r="E29" t="s">
        <v>336</v>
      </c>
      <c r="F29" t="s">
        <v>341</v>
      </c>
    </row>
    <row r="30" spans="1:6" x14ac:dyDescent="0.25">
      <c r="A30">
        <f t="shared" si="0"/>
        <v>27</v>
      </c>
      <c r="B30" t="s">
        <v>339</v>
      </c>
      <c r="C30" s="8">
        <v>0</v>
      </c>
      <c r="D30" s="8">
        <v>0</v>
      </c>
      <c r="E30" t="s">
        <v>336</v>
      </c>
      <c r="F30" t="s">
        <v>341</v>
      </c>
    </row>
    <row r="31" spans="1:6" x14ac:dyDescent="0.25">
      <c r="A31">
        <v>28</v>
      </c>
      <c r="B31" t="s">
        <v>339</v>
      </c>
      <c r="C31" s="8">
        <v>0</v>
      </c>
      <c r="D31" s="8">
        <v>0</v>
      </c>
      <c r="E31" t="s">
        <v>336</v>
      </c>
      <c r="F31" t="s">
        <v>341</v>
      </c>
    </row>
    <row r="32" spans="1:6" x14ac:dyDescent="0.25">
      <c r="A32">
        <v>29</v>
      </c>
      <c r="B32" t="s">
        <v>339</v>
      </c>
      <c r="C32" s="8">
        <v>0</v>
      </c>
      <c r="D32" s="8">
        <v>0</v>
      </c>
      <c r="E32" t="s">
        <v>336</v>
      </c>
      <c r="F32" t="s">
        <v>341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2"/>
  <sheetViews>
    <sheetView topLeftCell="A21" workbookViewId="0">
      <selection activeCell="A32" sqref="A3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</row>
    <row r="3" spans="1:7" x14ac:dyDescent="0.25">
      <c r="A3" s="1" t="s">
        <v>104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</row>
    <row r="4" spans="1:7" x14ac:dyDescent="0.25">
      <c r="A4">
        <v>1</v>
      </c>
      <c r="B4" t="s">
        <v>342</v>
      </c>
      <c r="C4" s="9">
        <v>0</v>
      </c>
      <c r="D4" s="9">
        <v>0</v>
      </c>
      <c r="E4" t="s">
        <v>336</v>
      </c>
      <c r="F4" t="s">
        <v>343</v>
      </c>
      <c r="G4" s="4"/>
    </row>
    <row r="5" spans="1:7" x14ac:dyDescent="0.25">
      <c r="A5">
        <v>2</v>
      </c>
      <c r="B5" t="s">
        <v>342</v>
      </c>
      <c r="C5" s="9">
        <v>0</v>
      </c>
      <c r="D5" s="9">
        <v>0</v>
      </c>
      <c r="E5" t="s">
        <v>336</v>
      </c>
      <c r="F5" t="s">
        <v>343</v>
      </c>
      <c r="G5" s="4"/>
    </row>
    <row r="6" spans="1:7" x14ac:dyDescent="0.25">
      <c r="A6">
        <v>3</v>
      </c>
      <c r="B6" t="s">
        <v>342</v>
      </c>
      <c r="C6" s="9">
        <v>0</v>
      </c>
      <c r="D6" s="9">
        <v>0</v>
      </c>
      <c r="E6" t="s">
        <v>336</v>
      </c>
      <c r="F6" t="s">
        <v>343</v>
      </c>
      <c r="G6" s="4"/>
    </row>
    <row r="7" spans="1:7" x14ac:dyDescent="0.25">
      <c r="A7">
        <v>4</v>
      </c>
      <c r="B7" t="s">
        <v>342</v>
      </c>
      <c r="C7" s="9">
        <v>0</v>
      </c>
      <c r="D7" s="9">
        <v>0</v>
      </c>
      <c r="E7" t="s">
        <v>336</v>
      </c>
      <c r="F7" t="s">
        <v>343</v>
      </c>
      <c r="G7" s="4"/>
    </row>
    <row r="8" spans="1:7" x14ac:dyDescent="0.25">
      <c r="A8">
        <v>5</v>
      </c>
      <c r="B8" t="s">
        <v>342</v>
      </c>
      <c r="C8" s="9">
        <v>0</v>
      </c>
      <c r="D8" s="9">
        <v>0</v>
      </c>
      <c r="E8" t="s">
        <v>336</v>
      </c>
      <c r="F8" t="s">
        <v>343</v>
      </c>
      <c r="G8" s="4"/>
    </row>
    <row r="9" spans="1:7" x14ac:dyDescent="0.25">
      <c r="A9">
        <v>6</v>
      </c>
      <c r="B9" t="s">
        <v>342</v>
      </c>
      <c r="C9" s="9">
        <v>0</v>
      </c>
      <c r="D9" s="9">
        <v>0</v>
      </c>
      <c r="E9" t="s">
        <v>336</v>
      </c>
      <c r="F9" t="s">
        <v>343</v>
      </c>
      <c r="G9" s="4"/>
    </row>
    <row r="10" spans="1:7" x14ac:dyDescent="0.25">
      <c r="A10">
        <v>7</v>
      </c>
      <c r="B10" t="s">
        <v>342</v>
      </c>
      <c r="C10" s="9">
        <v>0</v>
      </c>
      <c r="D10" s="9">
        <v>0</v>
      </c>
      <c r="E10" t="s">
        <v>336</v>
      </c>
      <c r="F10" t="s">
        <v>343</v>
      </c>
      <c r="G10" s="4"/>
    </row>
    <row r="11" spans="1:7" x14ac:dyDescent="0.25">
      <c r="A11">
        <v>8</v>
      </c>
      <c r="B11" t="s">
        <v>342</v>
      </c>
      <c r="C11" s="9">
        <v>0</v>
      </c>
      <c r="D11" s="9">
        <v>0</v>
      </c>
      <c r="E11" t="s">
        <v>336</v>
      </c>
      <c r="F11" t="s">
        <v>343</v>
      </c>
      <c r="G11" s="4"/>
    </row>
    <row r="12" spans="1:7" x14ac:dyDescent="0.25">
      <c r="A12">
        <v>9</v>
      </c>
      <c r="B12" t="s">
        <v>342</v>
      </c>
      <c r="C12" s="9">
        <v>0</v>
      </c>
      <c r="D12" s="9">
        <v>0</v>
      </c>
      <c r="E12" t="s">
        <v>336</v>
      </c>
      <c r="F12" t="s">
        <v>343</v>
      </c>
      <c r="G12" s="4"/>
    </row>
    <row r="13" spans="1:7" x14ac:dyDescent="0.25">
      <c r="A13">
        <v>10</v>
      </c>
      <c r="B13" t="s">
        <v>342</v>
      </c>
      <c r="C13" s="9">
        <v>0</v>
      </c>
      <c r="D13" s="9">
        <v>0</v>
      </c>
      <c r="E13" t="s">
        <v>336</v>
      </c>
      <c r="F13" t="s">
        <v>343</v>
      </c>
      <c r="G13" s="4"/>
    </row>
    <row r="14" spans="1:7" x14ac:dyDescent="0.25">
      <c r="A14">
        <v>11</v>
      </c>
      <c r="B14" t="s">
        <v>342</v>
      </c>
      <c r="C14" s="9">
        <v>0</v>
      </c>
      <c r="D14" s="9">
        <v>0</v>
      </c>
      <c r="E14" t="s">
        <v>336</v>
      </c>
      <c r="F14" t="s">
        <v>343</v>
      </c>
      <c r="G14" s="4"/>
    </row>
    <row r="15" spans="1:7" x14ac:dyDescent="0.25">
      <c r="A15">
        <v>12</v>
      </c>
      <c r="B15" t="s">
        <v>342</v>
      </c>
      <c r="C15" s="9">
        <v>0</v>
      </c>
      <c r="D15" s="9">
        <v>0</v>
      </c>
      <c r="E15" t="s">
        <v>336</v>
      </c>
      <c r="F15" t="s">
        <v>343</v>
      </c>
      <c r="G15" s="4"/>
    </row>
    <row r="16" spans="1:7" x14ac:dyDescent="0.25">
      <c r="A16">
        <v>13</v>
      </c>
      <c r="B16" t="s">
        <v>342</v>
      </c>
      <c r="C16" s="9">
        <v>0</v>
      </c>
      <c r="D16" s="9">
        <v>0</v>
      </c>
      <c r="E16" t="s">
        <v>336</v>
      </c>
      <c r="F16" t="s">
        <v>343</v>
      </c>
      <c r="G16" s="4"/>
    </row>
    <row r="17" spans="1:7" x14ac:dyDescent="0.25">
      <c r="A17">
        <v>14</v>
      </c>
      <c r="B17" t="s">
        <v>342</v>
      </c>
      <c r="C17" s="9">
        <v>0</v>
      </c>
      <c r="D17" s="9">
        <v>0</v>
      </c>
      <c r="E17" t="s">
        <v>336</v>
      </c>
      <c r="F17" t="s">
        <v>343</v>
      </c>
      <c r="G17" s="4"/>
    </row>
    <row r="18" spans="1:7" x14ac:dyDescent="0.25">
      <c r="A18">
        <v>15</v>
      </c>
      <c r="B18" t="s">
        <v>342</v>
      </c>
      <c r="C18" s="9">
        <v>0</v>
      </c>
      <c r="D18" s="9">
        <v>0</v>
      </c>
      <c r="E18" t="s">
        <v>336</v>
      </c>
      <c r="F18" t="s">
        <v>343</v>
      </c>
      <c r="G18" s="4"/>
    </row>
    <row r="19" spans="1:7" x14ac:dyDescent="0.25">
      <c r="A19">
        <v>16</v>
      </c>
      <c r="B19" t="s">
        <v>342</v>
      </c>
      <c r="C19" s="9">
        <v>0</v>
      </c>
      <c r="D19" s="9">
        <v>0</v>
      </c>
      <c r="E19" t="s">
        <v>336</v>
      </c>
      <c r="F19" t="s">
        <v>343</v>
      </c>
      <c r="G19" s="4"/>
    </row>
    <row r="20" spans="1:7" x14ac:dyDescent="0.25">
      <c r="A20">
        <v>17</v>
      </c>
      <c r="B20" t="s">
        <v>342</v>
      </c>
      <c r="C20" s="9">
        <v>0</v>
      </c>
      <c r="D20" s="9">
        <v>0</v>
      </c>
      <c r="E20" t="s">
        <v>336</v>
      </c>
      <c r="F20" t="s">
        <v>343</v>
      </c>
      <c r="G20" s="4"/>
    </row>
    <row r="21" spans="1:7" x14ac:dyDescent="0.25">
      <c r="A21">
        <v>18</v>
      </c>
      <c r="B21" t="s">
        <v>342</v>
      </c>
      <c r="C21" s="9">
        <v>0</v>
      </c>
      <c r="D21" s="9">
        <v>0</v>
      </c>
      <c r="E21" t="s">
        <v>336</v>
      </c>
      <c r="F21" t="s">
        <v>343</v>
      </c>
      <c r="G21" s="4"/>
    </row>
    <row r="22" spans="1:7" x14ac:dyDescent="0.25">
      <c r="A22">
        <v>19</v>
      </c>
      <c r="B22" t="s">
        <v>342</v>
      </c>
      <c r="C22" s="9">
        <v>0</v>
      </c>
      <c r="D22" s="9">
        <v>0</v>
      </c>
      <c r="E22" t="s">
        <v>336</v>
      </c>
      <c r="F22" t="s">
        <v>343</v>
      </c>
      <c r="G22" s="4"/>
    </row>
    <row r="23" spans="1:7" x14ac:dyDescent="0.25">
      <c r="A23">
        <v>20</v>
      </c>
      <c r="B23" t="s">
        <v>342</v>
      </c>
      <c r="C23" s="9">
        <v>0</v>
      </c>
      <c r="D23" s="9">
        <v>0</v>
      </c>
      <c r="E23" t="s">
        <v>336</v>
      </c>
      <c r="F23" t="s">
        <v>343</v>
      </c>
      <c r="G23" s="4"/>
    </row>
    <row r="24" spans="1:7" x14ac:dyDescent="0.25">
      <c r="A24">
        <v>21</v>
      </c>
      <c r="B24" t="s">
        <v>342</v>
      </c>
      <c r="C24" s="9">
        <v>0</v>
      </c>
      <c r="D24" s="9">
        <v>0</v>
      </c>
      <c r="E24" t="s">
        <v>336</v>
      </c>
      <c r="F24" t="s">
        <v>343</v>
      </c>
      <c r="G24" s="4"/>
    </row>
    <row r="25" spans="1:7" x14ac:dyDescent="0.25">
      <c r="A25">
        <v>22</v>
      </c>
      <c r="B25" t="s">
        <v>342</v>
      </c>
      <c r="C25" s="9">
        <v>0</v>
      </c>
      <c r="D25" s="9">
        <v>0</v>
      </c>
      <c r="E25" t="s">
        <v>336</v>
      </c>
      <c r="F25" t="s">
        <v>343</v>
      </c>
      <c r="G25" s="4"/>
    </row>
    <row r="26" spans="1:7" x14ac:dyDescent="0.25">
      <c r="A26">
        <v>23</v>
      </c>
      <c r="B26" t="s">
        <v>342</v>
      </c>
      <c r="C26" s="9">
        <v>0</v>
      </c>
      <c r="D26" s="9">
        <v>0</v>
      </c>
      <c r="E26" t="s">
        <v>336</v>
      </c>
      <c r="F26" t="s">
        <v>343</v>
      </c>
      <c r="G26" s="4"/>
    </row>
    <row r="27" spans="1:7" x14ac:dyDescent="0.25">
      <c r="A27">
        <v>24</v>
      </c>
      <c r="B27" t="s">
        <v>342</v>
      </c>
      <c r="C27" s="9">
        <v>0</v>
      </c>
      <c r="D27" s="9">
        <v>0</v>
      </c>
      <c r="E27" t="s">
        <v>336</v>
      </c>
      <c r="F27" t="s">
        <v>343</v>
      </c>
      <c r="G27" s="4"/>
    </row>
    <row r="28" spans="1:7" x14ac:dyDescent="0.25">
      <c r="A28">
        <v>25</v>
      </c>
      <c r="B28" t="s">
        <v>342</v>
      </c>
      <c r="C28" s="9">
        <v>0</v>
      </c>
      <c r="D28" s="9">
        <v>0</v>
      </c>
      <c r="E28" t="s">
        <v>336</v>
      </c>
      <c r="F28" t="s">
        <v>343</v>
      </c>
      <c r="G28" s="4"/>
    </row>
    <row r="29" spans="1:7" x14ac:dyDescent="0.25">
      <c r="A29">
        <v>26</v>
      </c>
      <c r="B29" t="s">
        <v>342</v>
      </c>
      <c r="C29" s="9">
        <v>0</v>
      </c>
      <c r="D29" s="9">
        <v>0</v>
      </c>
      <c r="E29" t="s">
        <v>336</v>
      </c>
      <c r="F29" t="s">
        <v>343</v>
      </c>
      <c r="G29" s="4"/>
    </row>
    <row r="30" spans="1:7" x14ac:dyDescent="0.25">
      <c r="A30">
        <v>27</v>
      </c>
      <c r="B30" t="s">
        <v>342</v>
      </c>
      <c r="C30" s="9">
        <v>0</v>
      </c>
      <c r="D30" s="9">
        <v>0</v>
      </c>
      <c r="E30" t="s">
        <v>336</v>
      </c>
      <c r="F30" t="s">
        <v>343</v>
      </c>
      <c r="G30" s="4"/>
    </row>
    <row r="31" spans="1:7" x14ac:dyDescent="0.25">
      <c r="A31">
        <v>28</v>
      </c>
      <c r="B31" t="s">
        <v>342</v>
      </c>
      <c r="C31" s="9">
        <v>0</v>
      </c>
      <c r="D31" s="9">
        <v>0</v>
      </c>
      <c r="E31" t="s">
        <v>336</v>
      </c>
      <c r="F31" t="s">
        <v>343</v>
      </c>
      <c r="G31" s="4"/>
    </row>
    <row r="32" spans="1:7" x14ac:dyDescent="0.25">
      <c r="A32">
        <v>29</v>
      </c>
      <c r="B32" t="s">
        <v>342</v>
      </c>
      <c r="C32" s="9">
        <v>0</v>
      </c>
      <c r="D32" s="9">
        <v>0</v>
      </c>
      <c r="E32" t="s">
        <v>336</v>
      </c>
      <c r="F32" t="s">
        <v>343</v>
      </c>
      <c r="G32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2"/>
  <sheetViews>
    <sheetView topLeftCell="A18" workbookViewId="0">
      <selection activeCell="D4" sqref="D4:D32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7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7" hidden="1" x14ac:dyDescent="0.25">
      <c r="B2" t="s">
        <v>144</v>
      </c>
      <c r="C2" t="s">
        <v>145</v>
      </c>
      <c r="D2" t="s">
        <v>146</v>
      </c>
      <c r="E2" t="s">
        <v>147</v>
      </c>
      <c r="F2" t="s">
        <v>148</v>
      </c>
    </row>
    <row r="3" spans="1:7" x14ac:dyDescent="0.25">
      <c r="A3" s="1" t="s">
        <v>104</v>
      </c>
      <c r="B3" s="1" t="s">
        <v>149</v>
      </c>
      <c r="C3" s="1" t="s">
        <v>150</v>
      </c>
      <c r="D3" s="1" t="s">
        <v>151</v>
      </c>
      <c r="E3" s="1" t="s">
        <v>152</v>
      </c>
      <c r="F3" s="1" t="s">
        <v>153</v>
      </c>
    </row>
    <row r="4" spans="1:7" x14ac:dyDescent="0.25">
      <c r="A4">
        <v>1</v>
      </c>
      <c r="B4" t="s">
        <v>344</v>
      </c>
      <c r="C4" s="10">
        <v>0</v>
      </c>
      <c r="D4" s="10">
        <v>0</v>
      </c>
      <c r="E4" t="s">
        <v>336</v>
      </c>
      <c r="F4" t="s">
        <v>345</v>
      </c>
      <c r="G4" s="4"/>
    </row>
    <row r="5" spans="1:7" x14ac:dyDescent="0.25">
      <c r="A5">
        <v>2</v>
      </c>
      <c r="B5" t="s">
        <v>344</v>
      </c>
      <c r="C5" s="10">
        <v>0</v>
      </c>
      <c r="D5" s="10">
        <v>0</v>
      </c>
      <c r="E5" t="s">
        <v>336</v>
      </c>
      <c r="F5" t="s">
        <v>345</v>
      </c>
      <c r="G5" s="4"/>
    </row>
    <row r="6" spans="1:7" x14ac:dyDescent="0.25">
      <c r="A6">
        <v>3</v>
      </c>
      <c r="B6" t="s">
        <v>344</v>
      </c>
      <c r="C6" s="10">
        <v>0</v>
      </c>
      <c r="D6" s="10">
        <v>0</v>
      </c>
      <c r="E6" t="s">
        <v>336</v>
      </c>
      <c r="F6" t="s">
        <v>345</v>
      </c>
      <c r="G6" s="4"/>
    </row>
    <row r="7" spans="1:7" x14ac:dyDescent="0.25">
      <c r="A7">
        <v>4</v>
      </c>
      <c r="B7" t="s">
        <v>344</v>
      </c>
      <c r="C7" s="10">
        <v>0</v>
      </c>
      <c r="D7" s="10">
        <v>0</v>
      </c>
      <c r="E7" t="s">
        <v>336</v>
      </c>
      <c r="F7" t="s">
        <v>345</v>
      </c>
      <c r="G7" s="4"/>
    </row>
    <row r="8" spans="1:7" x14ac:dyDescent="0.25">
      <c r="A8">
        <v>5</v>
      </c>
      <c r="B8" t="s">
        <v>344</v>
      </c>
      <c r="C8" s="10">
        <v>0</v>
      </c>
      <c r="D8" s="10">
        <v>0</v>
      </c>
      <c r="E8" t="s">
        <v>336</v>
      </c>
      <c r="F8" t="s">
        <v>345</v>
      </c>
      <c r="G8" s="4"/>
    </row>
    <row r="9" spans="1:7" x14ac:dyDescent="0.25">
      <c r="A9">
        <v>6</v>
      </c>
      <c r="B9" t="s">
        <v>344</v>
      </c>
      <c r="C9" s="10">
        <v>0</v>
      </c>
      <c r="D9" s="10">
        <v>0</v>
      </c>
      <c r="E9" t="s">
        <v>336</v>
      </c>
      <c r="F9" t="s">
        <v>345</v>
      </c>
      <c r="G9" s="4"/>
    </row>
    <row r="10" spans="1:7" x14ac:dyDescent="0.25">
      <c r="A10">
        <v>7</v>
      </c>
      <c r="B10" t="s">
        <v>344</v>
      </c>
      <c r="C10" s="10">
        <v>0</v>
      </c>
      <c r="D10" s="10">
        <v>0</v>
      </c>
      <c r="E10" t="s">
        <v>336</v>
      </c>
      <c r="F10" t="s">
        <v>345</v>
      </c>
      <c r="G10" s="4"/>
    </row>
    <row r="11" spans="1:7" x14ac:dyDescent="0.25">
      <c r="A11">
        <v>8</v>
      </c>
      <c r="B11" t="s">
        <v>344</v>
      </c>
      <c r="C11" s="10">
        <v>0</v>
      </c>
      <c r="D11" s="10">
        <v>0</v>
      </c>
      <c r="E11" t="s">
        <v>336</v>
      </c>
      <c r="F11" t="s">
        <v>345</v>
      </c>
      <c r="G11" s="4"/>
    </row>
    <row r="12" spans="1:7" x14ac:dyDescent="0.25">
      <c r="A12">
        <v>9</v>
      </c>
      <c r="B12" t="s">
        <v>344</v>
      </c>
      <c r="C12" s="10">
        <v>0</v>
      </c>
      <c r="D12" s="10">
        <v>0</v>
      </c>
      <c r="E12" t="s">
        <v>336</v>
      </c>
      <c r="F12" t="s">
        <v>345</v>
      </c>
      <c r="G12" s="4"/>
    </row>
    <row r="13" spans="1:7" x14ac:dyDescent="0.25">
      <c r="A13">
        <v>10</v>
      </c>
      <c r="B13" t="s">
        <v>344</v>
      </c>
      <c r="C13" s="10">
        <v>0</v>
      </c>
      <c r="D13" s="10">
        <v>0</v>
      </c>
      <c r="E13" t="s">
        <v>336</v>
      </c>
      <c r="F13" t="s">
        <v>345</v>
      </c>
      <c r="G13" s="4"/>
    </row>
    <row r="14" spans="1:7" x14ac:dyDescent="0.25">
      <c r="A14">
        <v>11</v>
      </c>
      <c r="B14" t="s">
        <v>344</v>
      </c>
      <c r="C14" s="10">
        <v>0</v>
      </c>
      <c r="D14" s="10">
        <v>0</v>
      </c>
      <c r="E14" t="s">
        <v>336</v>
      </c>
      <c r="F14" t="s">
        <v>345</v>
      </c>
      <c r="G14" s="4"/>
    </row>
    <row r="15" spans="1:7" x14ac:dyDescent="0.25">
      <c r="A15">
        <v>12</v>
      </c>
      <c r="B15" t="s">
        <v>344</v>
      </c>
      <c r="C15" s="10">
        <v>0</v>
      </c>
      <c r="D15" s="10">
        <v>0</v>
      </c>
      <c r="E15" t="s">
        <v>336</v>
      </c>
      <c r="F15" t="s">
        <v>345</v>
      </c>
      <c r="G15" s="4"/>
    </row>
    <row r="16" spans="1:7" x14ac:dyDescent="0.25">
      <c r="A16">
        <v>13</v>
      </c>
      <c r="B16" t="s">
        <v>344</v>
      </c>
      <c r="C16" s="10">
        <v>0</v>
      </c>
      <c r="D16" s="10">
        <v>0</v>
      </c>
      <c r="E16" t="s">
        <v>336</v>
      </c>
      <c r="F16" t="s">
        <v>345</v>
      </c>
      <c r="G16" s="4"/>
    </row>
    <row r="17" spans="1:7" x14ac:dyDescent="0.25">
      <c r="A17">
        <v>14</v>
      </c>
      <c r="B17" t="s">
        <v>344</v>
      </c>
      <c r="C17" s="10">
        <v>0</v>
      </c>
      <c r="D17" s="10">
        <v>0</v>
      </c>
      <c r="E17" t="s">
        <v>336</v>
      </c>
      <c r="F17" t="s">
        <v>345</v>
      </c>
      <c r="G17" s="4"/>
    </row>
    <row r="18" spans="1:7" x14ac:dyDescent="0.25">
      <c r="A18">
        <v>15</v>
      </c>
      <c r="B18" t="s">
        <v>344</v>
      </c>
      <c r="C18" s="10">
        <v>0</v>
      </c>
      <c r="D18" s="10">
        <v>0</v>
      </c>
      <c r="E18" t="s">
        <v>336</v>
      </c>
      <c r="F18" t="s">
        <v>345</v>
      </c>
      <c r="G18" s="4"/>
    </row>
    <row r="19" spans="1:7" x14ac:dyDescent="0.25">
      <c r="A19">
        <v>16</v>
      </c>
      <c r="B19" t="s">
        <v>344</v>
      </c>
      <c r="C19" s="10">
        <v>0</v>
      </c>
      <c r="D19" s="10">
        <v>0</v>
      </c>
      <c r="E19" t="s">
        <v>336</v>
      </c>
      <c r="F19" t="s">
        <v>345</v>
      </c>
      <c r="G19" s="4"/>
    </row>
    <row r="20" spans="1:7" x14ac:dyDescent="0.25">
      <c r="A20">
        <v>17</v>
      </c>
      <c r="B20" t="s">
        <v>344</v>
      </c>
      <c r="C20" s="10">
        <v>0</v>
      </c>
      <c r="D20" s="10">
        <v>0</v>
      </c>
      <c r="E20" t="s">
        <v>336</v>
      </c>
      <c r="F20" t="s">
        <v>345</v>
      </c>
      <c r="G20" s="4"/>
    </row>
    <row r="21" spans="1:7" x14ac:dyDescent="0.25">
      <c r="A21">
        <v>18</v>
      </c>
      <c r="B21" t="s">
        <v>344</v>
      </c>
      <c r="C21" s="10">
        <v>0</v>
      </c>
      <c r="D21" s="10">
        <v>0</v>
      </c>
      <c r="E21" t="s">
        <v>336</v>
      </c>
      <c r="F21" t="s">
        <v>345</v>
      </c>
      <c r="G21" s="4"/>
    </row>
    <row r="22" spans="1:7" x14ac:dyDescent="0.25">
      <c r="A22">
        <v>19</v>
      </c>
      <c r="B22" t="s">
        <v>344</v>
      </c>
      <c r="C22" s="10">
        <v>0</v>
      </c>
      <c r="D22" s="10">
        <v>0</v>
      </c>
      <c r="E22" t="s">
        <v>336</v>
      </c>
      <c r="F22" t="s">
        <v>345</v>
      </c>
      <c r="G22" s="4"/>
    </row>
    <row r="23" spans="1:7" x14ac:dyDescent="0.25">
      <c r="A23">
        <v>20</v>
      </c>
      <c r="B23" t="s">
        <v>344</v>
      </c>
      <c r="C23" s="10">
        <v>0</v>
      </c>
      <c r="D23" s="10">
        <v>0</v>
      </c>
      <c r="E23" t="s">
        <v>336</v>
      </c>
      <c r="F23" t="s">
        <v>345</v>
      </c>
      <c r="G23" s="4"/>
    </row>
    <row r="24" spans="1:7" x14ac:dyDescent="0.25">
      <c r="A24">
        <v>21</v>
      </c>
      <c r="B24" t="s">
        <v>344</v>
      </c>
      <c r="C24" s="10">
        <v>0</v>
      </c>
      <c r="D24" s="10">
        <v>0</v>
      </c>
      <c r="E24" t="s">
        <v>336</v>
      </c>
      <c r="F24" t="s">
        <v>345</v>
      </c>
      <c r="G24" s="4"/>
    </row>
    <row r="25" spans="1:7" x14ac:dyDescent="0.25">
      <c r="A25">
        <v>22</v>
      </c>
      <c r="B25" t="s">
        <v>344</v>
      </c>
      <c r="C25" s="10">
        <v>0</v>
      </c>
      <c r="D25" s="10">
        <v>0</v>
      </c>
      <c r="E25" t="s">
        <v>336</v>
      </c>
      <c r="F25" t="s">
        <v>345</v>
      </c>
      <c r="G25" s="4"/>
    </row>
    <row r="26" spans="1:7" x14ac:dyDescent="0.25">
      <c r="A26">
        <v>23</v>
      </c>
      <c r="B26" t="s">
        <v>344</v>
      </c>
      <c r="C26" s="10">
        <v>0</v>
      </c>
      <c r="D26" s="10">
        <v>0</v>
      </c>
      <c r="E26" t="s">
        <v>336</v>
      </c>
      <c r="F26" t="s">
        <v>345</v>
      </c>
      <c r="G26" s="4"/>
    </row>
    <row r="27" spans="1:7" x14ac:dyDescent="0.25">
      <c r="A27">
        <v>24</v>
      </c>
      <c r="B27" t="s">
        <v>344</v>
      </c>
      <c r="C27" s="10">
        <v>0</v>
      </c>
      <c r="D27" s="10">
        <v>0</v>
      </c>
      <c r="E27" t="s">
        <v>336</v>
      </c>
      <c r="F27" t="s">
        <v>345</v>
      </c>
      <c r="G27" s="4"/>
    </row>
    <row r="28" spans="1:7" x14ac:dyDescent="0.25">
      <c r="A28">
        <v>25</v>
      </c>
      <c r="B28" t="s">
        <v>344</v>
      </c>
      <c r="C28" s="10">
        <v>0</v>
      </c>
      <c r="D28" s="10">
        <v>0</v>
      </c>
      <c r="E28" t="s">
        <v>336</v>
      </c>
      <c r="F28" t="s">
        <v>345</v>
      </c>
      <c r="G28" s="4"/>
    </row>
    <row r="29" spans="1:7" x14ac:dyDescent="0.25">
      <c r="A29">
        <v>26</v>
      </c>
      <c r="B29" t="s">
        <v>344</v>
      </c>
      <c r="C29" s="10">
        <v>0</v>
      </c>
      <c r="D29" s="10">
        <v>0</v>
      </c>
      <c r="E29" t="s">
        <v>336</v>
      </c>
      <c r="F29" t="s">
        <v>345</v>
      </c>
      <c r="G29" s="4"/>
    </row>
    <row r="30" spans="1:7" x14ac:dyDescent="0.25">
      <c r="A30">
        <v>27</v>
      </c>
      <c r="B30" t="s">
        <v>344</v>
      </c>
      <c r="C30" s="10">
        <v>0</v>
      </c>
      <c r="D30" s="10">
        <v>0</v>
      </c>
      <c r="E30" t="s">
        <v>336</v>
      </c>
      <c r="F30" t="s">
        <v>345</v>
      </c>
      <c r="G30" s="4"/>
    </row>
    <row r="31" spans="1:7" x14ac:dyDescent="0.25">
      <c r="A31">
        <v>28</v>
      </c>
      <c r="B31" t="s">
        <v>344</v>
      </c>
      <c r="C31" s="10">
        <v>0</v>
      </c>
      <c r="D31" s="10">
        <v>0</v>
      </c>
      <c r="E31" t="s">
        <v>336</v>
      </c>
      <c r="F31" t="s">
        <v>345</v>
      </c>
      <c r="G31" s="4"/>
    </row>
    <row r="32" spans="1:7" x14ac:dyDescent="0.25">
      <c r="A32">
        <v>29</v>
      </c>
      <c r="B32" t="s">
        <v>344</v>
      </c>
      <c r="C32" s="10">
        <v>0</v>
      </c>
      <c r="D32" s="10">
        <v>0</v>
      </c>
      <c r="E32" t="s">
        <v>336</v>
      </c>
      <c r="F32" t="s">
        <v>345</v>
      </c>
      <c r="G32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2"/>
  <sheetViews>
    <sheetView topLeftCell="A21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 x14ac:dyDescent="0.25">
      <c r="A3" s="1" t="s">
        <v>104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336</v>
      </c>
      <c r="F4" t="s">
        <v>339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336</v>
      </c>
      <c r="F5" t="s">
        <v>339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336</v>
      </c>
      <c r="F6" t="s">
        <v>339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336</v>
      </c>
      <c r="F7" t="s">
        <v>339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336</v>
      </c>
      <c r="F8" t="s">
        <v>339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336</v>
      </c>
      <c r="F9" t="s">
        <v>339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336</v>
      </c>
      <c r="F10" t="s">
        <v>339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336</v>
      </c>
      <c r="F11" t="s">
        <v>339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336</v>
      </c>
      <c r="F12" t="s">
        <v>339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336</v>
      </c>
      <c r="F13" t="s">
        <v>339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336</v>
      </c>
      <c r="F14" t="s">
        <v>339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336</v>
      </c>
      <c r="F15" t="s">
        <v>339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336</v>
      </c>
      <c r="F16" t="s">
        <v>339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336</v>
      </c>
      <c r="F17" t="s">
        <v>339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336</v>
      </c>
      <c r="F18" t="s">
        <v>339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336</v>
      </c>
      <c r="F19" t="s">
        <v>339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336</v>
      </c>
      <c r="F20" t="s">
        <v>339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336</v>
      </c>
      <c r="F21" t="s">
        <v>339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336</v>
      </c>
      <c r="F22" t="s">
        <v>339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336</v>
      </c>
      <c r="F23" t="s">
        <v>339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336</v>
      </c>
      <c r="F24" t="s">
        <v>339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336</v>
      </c>
      <c r="F25" t="s">
        <v>339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336</v>
      </c>
      <c r="F26" t="s">
        <v>339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336</v>
      </c>
      <c r="F27" t="s">
        <v>339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336</v>
      </c>
      <c r="F28" t="s">
        <v>339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336</v>
      </c>
      <c r="F29" t="s">
        <v>339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336</v>
      </c>
      <c r="F30" t="s">
        <v>339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2"/>
  <sheetViews>
    <sheetView topLeftCell="A21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x14ac:dyDescent="0.25">
      <c r="A3" s="1" t="s">
        <v>104</v>
      </c>
      <c r="B3" s="1" t="s">
        <v>169</v>
      </c>
      <c r="C3" s="1" t="s">
        <v>170</v>
      </c>
      <c r="D3" s="1" t="s">
        <v>171</v>
      </c>
      <c r="E3" s="1" t="s">
        <v>172</v>
      </c>
      <c r="F3" s="1" t="s">
        <v>173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336</v>
      </c>
      <c r="F4" t="s">
        <v>339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336</v>
      </c>
      <c r="F5" t="s">
        <v>339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336</v>
      </c>
      <c r="F6" t="s">
        <v>339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336</v>
      </c>
      <c r="F7" t="s">
        <v>339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336</v>
      </c>
      <c r="F8" t="s">
        <v>339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336</v>
      </c>
      <c r="F9" t="s">
        <v>339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336</v>
      </c>
      <c r="F10" t="s">
        <v>339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336</v>
      </c>
      <c r="F11" t="s">
        <v>339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336</v>
      </c>
      <c r="F12" t="s">
        <v>339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336</v>
      </c>
      <c r="F13" t="s">
        <v>339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336</v>
      </c>
      <c r="F14" t="s">
        <v>339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336</v>
      </c>
      <c r="F15" t="s">
        <v>339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336</v>
      </c>
      <c r="F16" t="s">
        <v>339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336</v>
      </c>
      <c r="F17" t="s">
        <v>339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336</v>
      </c>
      <c r="F18" t="s">
        <v>339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336</v>
      </c>
      <c r="F19" t="s">
        <v>339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336</v>
      </c>
      <c r="F20" t="s">
        <v>339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336</v>
      </c>
      <c r="F21" t="s">
        <v>339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336</v>
      </c>
      <c r="F22" t="s">
        <v>339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336</v>
      </c>
      <c r="F23" t="s">
        <v>339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336</v>
      </c>
      <c r="F24" t="s">
        <v>339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336</v>
      </c>
      <c r="F25" t="s">
        <v>339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336</v>
      </c>
      <c r="F26" t="s">
        <v>339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336</v>
      </c>
      <c r="F27" t="s">
        <v>339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336</v>
      </c>
      <c r="F28" t="s">
        <v>339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336</v>
      </c>
      <c r="F29" t="s">
        <v>339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336</v>
      </c>
      <c r="F30" t="s">
        <v>339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2"/>
  <sheetViews>
    <sheetView topLeftCell="A15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174</v>
      </c>
      <c r="C2" t="s">
        <v>175</v>
      </c>
      <c r="D2" t="s">
        <v>176</v>
      </c>
      <c r="E2" t="s">
        <v>177</v>
      </c>
      <c r="F2" t="s">
        <v>178</v>
      </c>
    </row>
    <row r="3" spans="1:6" x14ac:dyDescent="0.25">
      <c r="A3" s="1" t="s">
        <v>104</v>
      </c>
      <c r="B3" s="1" t="s">
        <v>179</v>
      </c>
      <c r="C3" s="1" t="s">
        <v>180</v>
      </c>
      <c r="D3" s="1" t="s">
        <v>181</v>
      </c>
      <c r="E3" s="1" t="s">
        <v>182</v>
      </c>
      <c r="F3" s="1" t="s">
        <v>183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336</v>
      </c>
      <c r="F4" t="s">
        <v>339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336</v>
      </c>
      <c r="F5" t="s">
        <v>339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336</v>
      </c>
      <c r="F6" t="s">
        <v>339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336</v>
      </c>
      <c r="F7" t="s">
        <v>339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336</v>
      </c>
      <c r="F8" t="s">
        <v>339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336</v>
      </c>
      <c r="F9" t="s">
        <v>339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336</v>
      </c>
      <c r="F10" t="s">
        <v>339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336</v>
      </c>
      <c r="F11" t="s">
        <v>339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336</v>
      </c>
      <c r="F12" t="s">
        <v>339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336</v>
      </c>
      <c r="F13" t="s">
        <v>339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336</v>
      </c>
      <c r="F14" t="s">
        <v>339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336</v>
      </c>
      <c r="F15" t="s">
        <v>339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336</v>
      </c>
      <c r="F16" t="s">
        <v>339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336</v>
      </c>
      <c r="F17" t="s">
        <v>339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336</v>
      </c>
      <c r="F18" t="s">
        <v>339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336</v>
      </c>
      <c r="F19" t="s">
        <v>339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336</v>
      </c>
      <c r="F20" t="s">
        <v>339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336</v>
      </c>
      <c r="F21" t="s">
        <v>339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336</v>
      </c>
      <c r="F22" t="s">
        <v>339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336</v>
      </c>
      <c r="F23" t="s">
        <v>339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336</v>
      </c>
      <c r="F24" t="s">
        <v>339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336</v>
      </c>
      <c r="F25" t="s">
        <v>339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336</v>
      </c>
      <c r="F26" t="s">
        <v>339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336</v>
      </c>
      <c r="F27" t="s">
        <v>339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336</v>
      </c>
      <c r="F28" t="s">
        <v>339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336</v>
      </c>
      <c r="F29" t="s">
        <v>339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336</v>
      </c>
      <c r="F30" t="s">
        <v>339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2"/>
  <sheetViews>
    <sheetView topLeftCell="A24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184</v>
      </c>
      <c r="C2" t="s">
        <v>185</v>
      </c>
      <c r="D2" t="s">
        <v>186</v>
      </c>
      <c r="E2" t="s">
        <v>187</v>
      </c>
      <c r="F2" t="s">
        <v>188</v>
      </c>
    </row>
    <row r="3" spans="1:6" x14ac:dyDescent="0.25">
      <c r="A3" s="1" t="s">
        <v>104</v>
      </c>
      <c r="B3" s="1" t="s">
        <v>189</v>
      </c>
      <c r="C3" s="1" t="s">
        <v>190</v>
      </c>
      <c r="D3" s="1" t="s">
        <v>191</v>
      </c>
      <c r="E3" s="1" t="s">
        <v>192</v>
      </c>
      <c r="F3" s="1" t="s">
        <v>193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336</v>
      </c>
      <c r="F4" t="s">
        <v>339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336</v>
      </c>
      <c r="F5" t="s">
        <v>339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336</v>
      </c>
      <c r="F6" t="s">
        <v>339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336</v>
      </c>
      <c r="F7" t="s">
        <v>339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336</v>
      </c>
      <c r="F8" t="s">
        <v>339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336</v>
      </c>
      <c r="F9" t="s">
        <v>339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336</v>
      </c>
      <c r="F10" t="s">
        <v>339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336</v>
      </c>
      <c r="F11" t="s">
        <v>339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336</v>
      </c>
      <c r="F12" t="s">
        <v>339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336</v>
      </c>
      <c r="F13" t="s">
        <v>339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336</v>
      </c>
      <c r="F14" t="s">
        <v>339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336</v>
      </c>
      <c r="F15" t="s">
        <v>339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336</v>
      </c>
      <c r="F16" t="s">
        <v>339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336</v>
      </c>
      <c r="F17" t="s">
        <v>339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336</v>
      </c>
      <c r="F18" t="s">
        <v>339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336</v>
      </c>
      <c r="F19" t="s">
        <v>339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336</v>
      </c>
      <c r="F20" t="s">
        <v>339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336</v>
      </c>
      <c r="F21" t="s">
        <v>339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336</v>
      </c>
      <c r="F22" t="s">
        <v>339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336</v>
      </c>
      <c r="F23" t="s">
        <v>339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336</v>
      </c>
      <c r="F24" t="s">
        <v>339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336</v>
      </c>
      <c r="F25" t="s">
        <v>339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336</v>
      </c>
      <c r="F26" t="s">
        <v>339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336</v>
      </c>
      <c r="F27" t="s">
        <v>339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336</v>
      </c>
      <c r="F28" t="s">
        <v>339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336</v>
      </c>
      <c r="F29" t="s">
        <v>339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336</v>
      </c>
      <c r="F30" t="s">
        <v>339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2"/>
  <sheetViews>
    <sheetView topLeftCell="A21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194</v>
      </c>
      <c r="C2" t="s">
        <v>195</v>
      </c>
      <c r="D2" t="s">
        <v>196</v>
      </c>
      <c r="E2" t="s">
        <v>197</v>
      </c>
      <c r="F2" t="s">
        <v>198</v>
      </c>
    </row>
    <row r="3" spans="1:6" x14ac:dyDescent="0.25">
      <c r="A3" s="1" t="s">
        <v>104</v>
      </c>
      <c r="B3" s="1" t="s">
        <v>199</v>
      </c>
      <c r="C3" s="1" t="s">
        <v>200</v>
      </c>
      <c r="D3" s="1" t="s">
        <v>201</v>
      </c>
      <c r="E3" s="1" t="s">
        <v>202</v>
      </c>
      <c r="F3" s="1" t="s">
        <v>203</v>
      </c>
    </row>
    <row r="4" spans="1:6" x14ac:dyDescent="0.25">
      <c r="A4">
        <v>1</v>
      </c>
      <c r="B4" t="s">
        <v>339</v>
      </c>
      <c r="C4">
        <v>0</v>
      </c>
      <c r="D4">
        <v>0</v>
      </c>
      <c r="E4" t="s">
        <v>336</v>
      </c>
      <c r="F4" t="s">
        <v>339</v>
      </c>
    </row>
    <row r="5" spans="1:6" x14ac:dyDescent="0.25">
      <c r="A5">
        <v>2</v>
      </c>
      <c r="B5" t="s">
        <v>339</v>
      </c>
      <c r="C5">
        <v>0</v>
      </c>
      <c r="D5">
        <v>0</v>
      </c>
      <c r="E5" t="s">
        <v>336</v>
      </c>
      <c r="F5" t="s">
        <v>339</v>
      </c>
    </row>
    <row r="6" spans="1:6" x14ac:dyDescent="0.25">
      <c r="A6">
        <v>3</v>
      </c>
      <c r="B6" t="s">
        <v>339</v>
      </c>
      <c r="C6">
        <v>0</v>
      </c>
      <c r="D6">
        <v>0</v>
      </c>
      <c r="E6" t="s">
        <v>336</v>
      </c>
      <c r="F6" t="s">
        <v>339</v>
      </c>
    </row>
    <row r="7" spans="1:6" x14ac:dyDescent="0.25">
      <c r="A7">
        <v>4</v>
      </c>
      <c r="B7" t="s">
        <v>339</v>
      </c>
      <c r="C7">
        <v>0</v>
      </c>
      <c r="D7">
        <v>0</v>
      </c>
      <c r="E7" t="s">
        <v>336</v>
      </c>
      <c r="F7" t="s">
        <v>339</v>
      </c>
    </row>
    <row r="8" spans="1:6" x14ac:dyDescent="0.25">
      <c r="A8">
        <v>5</v>
      </c>
      <c r="B8" t="s">
        <v>339</v>
      </c>
      <c r="C8">
        <v>0</v>
      </c>
      <c r="D8">
        <v>0</v>
      </c>
      <c r="E8" t="s">
        <v>336</v>
      </c>
      <c r="F8" t="s">
        <v>339</v>
      </c>
    </row>
    <row r="9" spans="1:6" x14ac:dyDescent="0.25">
      <c r="A9">
        <v>6</v>
      </c>
      <c r="B9" t="s">
        <v>339</v>
      </c>
      <c r="C9">
        <v>0</v>
      </c>
      <c r="D9">
        <v>0</v>
      </c>
      <c r="E9" t="s">
        <v>336</v>
      </c>
      <c r="F9" t="s">
        <v>339</v>
      </c>
    </row>
    <row r="10" spans="1:6" x14ac:dyDescent="0.25">
      <c r="A10">
        <v>7</v>
      </c>
      <c r="B10" t="s">
        <v>339</v>
      </c>
      <c r="C10">
        <v>0</v>
      </c>
      <c r="D10">
        <v>0</v>
      </c>
      <c r="E10" t="s">
        <v>336</v>
      </c>
      <c r="F10" t="s">
        <v>339</v>
      </c>
    </row>
    <row r="11" spans="1:6" x14ac:dyDescent="0.25">
      <c r="A11">
        <v>8</v>
      </c>
      <c r="B11" t="s">
        <v>339</v>
      </c>
      <c r="C11">
        <v>0</v>
      </c>
      <c r="D11">
        <v>0</v>
      </c>
      <c r="E11" t="s">
        <v>336</v>
      </c>
      <c r="F11" t="s">
        <v>339</v>
      </c>
    </row>
    <row r="12" spans="1:6" x14ac:dyDescent="0.25">
      <c r="A12">
        <v>9</v>
      </c>
      <c r="B12" t="s">
        <v>339</v>
      </c>
      <c r="C12">
        <v>0</v>
      </c>
      <c r="D12">
        <v>0</v>
      </c>
      <c r="E12" t="s">
        <v>336</v>
      </c>
      <c r="F12" t="s">
        <v>339</v>
      </c>
    </row>
    <row r="13" spans="1:6" x14ac:dyDescent="0.25">
      <c r="A13">
        <v>10</v>
      </c>
      <c r="B13" t="s">
        <v>339</v>
      </c>
      <c r="C13">
        <v>0</v>
      </c>
      <c r="D13">
        <v>0</v>
      </c>
      <c r="E13" t="s">
        <v>336</v>
      </c>
      <c r="F13" t="s">
        <v>339</v>
      </c>
    </row>
    <row r="14" spans="1:6" x14ac:dyDescent="0.25">
      <c r="A14">
        <v>11</v>
      </c>
      <c r="B14" t="s">
        <v>339</v>
      </c>
      <c r="C14">
        <v>0</v>
      </c>
      <c r="D14">
        <v>0</v>
      </c>
      <c r="E14" t="s">
        <v>336</v>
      </c>
      <c r="F14" t="s">
        <v>339</v>
      </c>
    </row>
    <row r="15" spans="1:6" x14ac:dyDescent="0.25">
      <c r="A15">
        <v>12</v>
      </c>
      <c r="B15" t="s">
        <v>339</v>
      </c>
      <c r="C15">
        <v>0</v>
      </c>
      <c r="D15">
        <v>0</v>
      </c>
      <c r="E15" t="s">
        <v>336</v>
      </c>
      <c r="F15" t="s">
        <v>339</v>
      </c>
    </row>
    <row r="16" spans="1:6" x14ac:dyDescent="0.25">
      <c r="A16">
        <v>13</v>
      </c>
      <c r="B16" t="s">
        <v>339</v>
      </c>
      <c r="C16">
        <v>0</v>
      </c>
      <c r="D16">
        <v>0</v>
      </c>
      <c r="E16" t="s">
        <v>336</v>
      </c>
      <c r="F16" t="s">
        <v>339</v>
      </c>
    </row>
    <row r="17" spans="1:6" x14ac:dyDescent="0.25">
      <c r="A17">
        <v>14</v>
      </c>
      <c r="B17" t="s">
        <v>339</v>
      </c>
      <c r="C17">
        <v>0</v>
      </c>
      <c r="D17">
        <v>0</v>
      </c>
      <c r="E17" t="s">
        <v>336</v>
      </c>
      <c r="F17" t="s">
        <v>339</v>
      </c>
    </row>
    <row r="18" spans="1:6" x14ac:dyDescent="0.25">
      <c r="A18">
        <v>15</v>
      </c>
      <c r="B18" t="s">
        <v>339</v>
      </c>
      <c r="C18">
        <v>0</v>
      </c>
      <c r="D18">
        <v>0</v>
      </c>
      <c r="E18" t="s">
        <v>336</v>
      </c>
      <c r="F18" t="s">
        <v>339</v>
      </c>
    </row>
    <row r="19" spans="1:6" x14ac:dyDescent="0.25">
      <c r="A19">
        <v>16</v>
      </c>
      <c r="B19" t="s">
        <v>339</v>
      </c>
      <c r="C19">
        <v>0</v>
      </c>
      <c r="D19">
        <v>0</v>
      </c>
      <c r="E19" t="s">
        <v>336</v>
      </c>
      <c r="F19" t="s">
        <v>339</v>
      </c>
    </row>
    <row r="20" spans="1:6" x14ac:dyDescent="0.25">
      <c r="A20">
        <v>17</v>
      </c>
      <c r="B20" t="s">
        <v>339</v>
      </c>
      <c r="C20">
        <v>0</v>
      </c>
      <c r="D20">
        <v>0</v>
      </c>
      <c r="E20" t="s">
        <v>336</v>
      </c>
      <c r="F20" t="s">
        <v>339</v>
      </c>
    </row>
    <row r="21" spans="1:6" x14ac:dyDescent="0.25">
      <c r="A21">
        <v>18</v>
      </c>
      <c r="B21" t="s">
        <v>339</v>
      </c>
      <c r="C21">
        <v>0</v>
      </c>
      <c r="D21">
        <v>0</v>
      </c>
      <c r="E21" t="s">
        <v>336</v>
      </c>
      <c r="F21" t="s">
        <v>339</v>
      </c>
    </row>
    <row r="22" spans="1:6" x14ac:dyDescent="0.25">
      <c r="A22">
        <v>19</v>
      </c>
      <c r="B22" t="s">
        <v>339</v>
      </c>
      <c r="C22">
        <v>0</v>
      </c>
      <c r="D22">
        <v>0</v>
      </c>
      <c r="E22" t="s">
        <v>336</v>
      </c>
      <c r="F22" t="s">
        <v>339</v>
      </c>
    </row>
    <row r="23" spans="1:6" x14ac:dyDescent="0.25">
      <c r="A23">
        <v>20</v>
      </c>
      <c r="B23" t="s">
        <v>339</v>
      </c>
      <c r="C23">
        <v>0</v>
      </c>
      <c r="D23">
        <v>0</v>
      </c>
      <c r="E23" t="s">
        <v>336</v>
      </c>
      <c r="F23" t="s">
        <v>339</v>
      </c>
    </row>
    <row r="24" spans="1:6" x14ac:dyDescent="0.25">
      <c r="A24">
        <v>21</v>
      </c>
      <c r="B24" t="s">
        <v>339</v>
      </c>
      <c r="C24">
        <v>0</v>
      </c>
      <c r="D24">
        <v>0</v>
      </c>
      <c r="E24" t="s">
        <v>336</v>
      </c>
      <c r="F24" t="s">
        <v>339</v>
      </c>
    </row>
    <row r="25" spans="1:6" x14ac:dyDescent="0.25">
      <c r="A25">
        <v>22</v>
      </c>
      <c r="B25" t="s">
        <v>339</v>
      </c>
      <c r="C25">
        <v>0</v>
      </c>
      <c r="D25">
        <v>0</v>
      </c>
      <c r="E25" t="s">
        <v>336</v>
      </c>
      <c r="F25" t="s">
        <v>339</v>
      </c>
    </row>
    <row r="26" spans="1:6" x14ac:dyDescent="0.25">
      <c r="A26">
        <v>23</v>
      </c>
      <c r="B26" t="s">
        <v>339</v>
      </c>
      <c r="C26">
        <v>0</v>
      </c>
      <c r="D26">
        <v>0</v>
      </c>
      <c r="E26" t="s">
        <v>336</v>
      </c>
      <c r="F26" t="s">
        <v>339</v>
      </c>
    </row>
    <row r="27" spans="1:6" x14ac:dyDescent="0.25">
      <c r="A27">
        <v>24</v>
      </c>
      <c r="B27" t="s">
        <v>339</v>
      </c>
      <c r="C27">
        <v>0</v>
      </c>
      <c r="D27">
        <v>0</v>
      </c>
      <c r="E27" t="s">
        <v>336</v>
      </c>
      <c r="F27" t="s">
        <v>339</v>
      </c>
    </row>
    <row r="28" spans="1:6" x14ac:dyDescent="0.25">
      <c r="A28">
        <v>25</v>
      </c>
      <c r="B28" t="s">
        <v>339</v>
      </c>
      <c r="C28">
        <v>0</v>
      </c>
      <c r="D28">
        <v>0</v>
      </c>
      <c r="E28" t="s">
        <v>336</v>
      </c>
      <c r="F28" t="s">
        <v>339</v>
      </c>
    </row>
    <row r="29" spans="1:6" x14ac:dyDescent="0.25">
      <c r="A29">
        <v>26</v>
      </c>
      <c r="B29" t="s">
        <v>339</v>
      </c>
      <c r="C29">
        <v>0</v>
      </c>
      <c r="D29">
        <v>0</v>
      </c>
      <c r="E29" t="s">
        <v>336</v>
      </c>
      <c r="F29" t="s">
        <v>339</v>
      </c>
    </row>
    <row r="30" spans="1:6" x14ac:dyDescent="0.25">
      <c r="A30">
        <v>27</v>
      </c>
      <c r="B30" t="s">
        <v>339</v>
      </c>
      <c r="C30">
        <v>0</v>
      </c>
      <c r="D30">
        <v>0</v>
      </c>
      <c r="E30" t="s">
        <v>336</v>
      </c>
      <c r="F30" t="s">
        <v>339</v>
      </c>
    </row>
    <row r="31" spans="1:6" x14ac:dyDescent="0.25">
      <c r="A31">
        <v>28</v>
      </c>
      <c r="B31" t="s">
        <v>339</v>
      </c>
      <c r="C31">
        <v>0</v>
      </c>
      <c r="D31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>
        <v>0</v>
      </c>
      <c r="D32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F32"/>
  <sheetViews>
    <sheetView topLeftCell="A24" workbookViewId="0">
      <selection activeCell="A33" sqref="A33:XFD3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204</v>
      </c>
      <c r="C2" t="s">
        <v>205</v>
      </c>
      <c r="D2" t="s">
        <v>206</v>
      </c>
      <c r="E2" t="s">
        <v>207</v>
      </c>
      <c r="F2" t="s">
        <v>208</v>
      </c>
    </row>
    <row r="3" spans="1:6" x14ac:dyDescent="0.25">
      <c r="A3" s="1" t="s">
        <v>104</v>
      </c>
      <c r="B3" s="1" t="s">
        <v>209</v>
      </c>
      <c r="C3" s="1" t="s">
        <v>210</v>
      </c>
      <c r="D3" s="1" t="s">
        <v>211</v>
      </c>
      <c r="E3" s="1" t="s">
        <v>212</v>
      </c>
      <c r="F3" s="1" t="s">
        <v>213</v>
      </c>
    </row>
    <row r="4" spans="1:6" x14ac:dyDescent="0.25">
      <c r="A4">
        <v>1</v>
      </c>
      <c r="B4" t="s">
        <v>339</v>
      </c>
      <c r="C4" s="9">
        <v>0</v>
      </c>
      <c r="D4" s="9">
        <v>0</v>
      </c>
      <c r="E4" t="s">
        <v>336</v>
      </c>
      <c r="F4" t="s">
        <v>339</v>
      </c>
    </row>
    <row r="5" spans="1:6" x14ac:dyDescent="0.25">
      <c r="A5">
        <f>A4+1</f>
        <v>2</v>
      </c>
      <c r="B5" t="s">
        <v>339</v>
      </c>
      <c r="C5" s="9">
        <v>0</v>
      </c>
      <c r="D5" s="9">
        <v>0</v>
      </c>
      <c r="E5" t="s">
        <v>336</v>
      </c>
      <c r="F5" t="s">
        <v>339</v>
      </c>
    </row>
    <row r="6" spans="1:6" x14ac:dyDescent="0.25">
      <c r="A6">
        <f t="shared" ref="A6:A31" si="0">A5+1</f>
        <v>3</v>
      </c>
      <c r="B6" t="s">
        <v>339</v>
      </c>
      <c r="C6" s="9">
        <v>0</v>
      </c>
      <c r="D6" s="9">
        <v>0</v>
      </c>
      <c r="E6" t="s">
        <v>336</v>
      </c>
      <c r="F6" t="s">
        <v>339</v>
      </c>
    </row>
    <row r="7" spans="1:6" x14ac:dyDescent="0.25">
      <c r="A7">
        <f t="shared" si="0"/>
        <v>4</v>
      </c>
      <c r="B7" t="s">
        <v>339</v>
      </c>
      <c r="C7" s="9">
        <v>0</v>
      </c>
      <c r="D7" s="9">
        <v>0</v>
      </c>
      <c r="E7" t="s">
        <v>336</v>
      </c>
      <c r="F7" t="s">
        <v>339</v>
      </c>
    </row>
    <row r="8" spans="1:6" x14ac:dyDescent="0.25">
      <c r="A8">
        <f t="shared" si="0"/>
        <v>5</v>
      </c>
      <c r="B8" t="s">
        <v>339</v>
      </c>
      <c r="C8" s="9">
        <v>0</v>
      </c>
      <c r="D8" s="9">
        <v>0</v>
      </c>
      <c r="E8" t="s">
        <v>336</v>
      </c>
      <c r="F8" t="s">
        <v>339</v>
      </c>
    </row>
    <row r="9" spans="1:6" x14ac:dyDescent="0.25">
      <c r="A9">
        <f t="shared" si="0"/>
        <v>6</v>
      </c>
      <c r="B9" t="s">
        <v>339</v>
      </c>
      <c r="C9" s="9">
        <v>0</v>
      </c>
      <c r="D9" s="9">
        <v>0</v>
      </c>
      <c r="E9" t="s">
        <v>336</v>
      </c>
      <c r="F9" t="s">
        <v>339</v>
      </c>
    </row>
    <row r="10" spans="1:6" x14ac:dyDescent="0.25">
      <c r="A10">
        <f t="shared" si="0"/>
        <v>7</v>
      </c>
      <c r="B10" t="s">
        <v>339</v>
      </c>
      <c r="C10" s="9">
        <v>0</v>
      </c>
      <c r="D10" s="9">
        <v>0</v>
      </c>
      <c r="E10" t="s">
        <v>336</v>
      </c>
      <c r="F10" t="s">
        <v>339</v>
      </c>
    </row>
    <row r="11" spans="1:6" x14ac:dyDescent="0.25">
      <c r="A11">
        <f t="shared" si="0"/>
        <v>8</v>
      </c>
      <c r="B11" t="s">
        <v>339</v>
      </c>
      <c r="C11" s="9">
        <v>0</v>
      </c>
      <c r="D11" s="9">
        <v>0</v>
      </c>
      <c r="E11" t="s">
        <v>336</v>
      </c>
      <c r="F11" t="s">
        <v>339</v>
      </c>
    </row>
    <row r="12" spans="1:6" x14ac:dyDescent="0.25">
      <c r="A12">
        <f t="shared" si="0"/>
        <v>9</v>
      </c>
      <c r="B12" t="s">
        <v>339</v>
      </c>
      <c r="C12" s="9">
        <v>0</v>
      </c>
      <c r="D12" s="9">
        <v>0</v>
      </c>
      <c r="E12" t="s">
        <v>336</v>
      </c>
      <c r="F12" t="s">
        <v>339</v>
      </c>
    </row>
    <row r="13" spans="1:6" x14ac:dyDescent="0.25">
      <c r="A13">
        <f t="shared" si="0"/>
        <v>10</v>
      </c>
      <c r="B13" t="s">
        <v>339</v>
      </c>
      <c r="C13" s="9">
        <v>0</v>
      </c>
      <c r="D13" s="9">
        <v>0</v>
      </c>
      <c r="E13" t="s">
        <v>336</v>
      </c>
      <c r="F13" t="s">
        <v>339</v>
      </c>
    </row>
    <row r="14" spans="1:6" x14ac:dyDescent="0.25">
      <c r="A14">
        <f t="shared" si="0"/>
        <v>11</v>
      </c>
      <c r="B14" t="s">
        <v>339</v>
      </c>
      <c r="C14" s="9">
        <v>0</v>
      </c>
      <c r="D14" s="9">
        <v>0</v>
      </c>
      <c r="E14" t="s">
        <v>336</v>
      </c>
      <c r="F14" t="s">
        <v>339</v>
      </c>
    </row>
    <row r="15" spans="1:6" x14ac:dyDescent="0.25">
      <c r="A15">
        <f t="shared" si="0"/>
        <v>12</v>
      </c>
      <c r="B15" t="s">
        <v>339</v>
      </c>
      <c r="C15" s="9">
        <v>0</v>
      </c>
      <c r="D15" s="9">
        <v>0</v>
      </c>
      <c r="E15" t="s">
        <v>336</v>
      </c>
      <c r="F15" t="s">
        <v>339</v>
      </c>
    </row>
    <row r="16" spans="1:6" x14ac:dyDescent="0.25">
      <c r="A16">
        <f t="shared" si="0"/>
        <v>13</v>
      </c>
      <c r="B16" t="s">
        <v>339</v>
      </c>
      <c r="C16" s="9">
        <v>0</v>
      </c>
      <c r="D16" s="9">
        <v>0</v>
      </c>
      <c r="E16" t="s">
        <v>336</v>
      </c>
      <c r="F16" t="s">
        <v>339</v>
      </c>
    </row>
    <row r="17" spans="1:6" x14ac:dyDescent="0.25">
      <c r="A17">
        <f t="shared" si="0"/>
        <v>14</v>
      </c>
      <c r="B17" t="s">
        <v>339</v>
      </c>
      <c r="C17" s="9">
        <v>0</v>
      </c>
      <c r="D17" s="9">
        <v>0</v>
      </c>
      <c r="E17" t="s">
        <v>336</v>
      </c>
      <c r="F17" t="s">
        <v>339</v>
      </c>
    </row>
    <row r="18" spans="1:6" x14ac:dyDescent="0.25">
      <c r="A18">
        <f t="shared" si="0"/>
        <v>15</v>
      </c>
      <c r="B18" t="s">
        <v>339</v>
      </c>
      <c r="C18" s="9">
        <v>0</v>
      </c>
      <c r="D18" s="9">
        <v>0</v>
      </c>
      <c r="E18" t="s">
        <v>336</v>
      </c>
      <c r="F18" t="s">
        <v>339</v>
      </c>
    </row>
    <row r="19" spans="1:6" x14ac:dyDescent="0.25">
      <c r="A19">
        <f t="shared" si="0"/>
        <v>16</v>
      </c>
      <c r="B19" t="s">
        <v>339</v>
      </c>
      <c r="C19" s="9">
        <v>0</v>
      </c>
      <c r="D19" s="9">
        <v>0</v>
      </c>
      <c r="E19" t="s">
        <v>336</v>
      </c>
      <c r="F19" t="s">
        <v>339</v>
      </c>
    </row>
    <row r="20" spans="1:6" x14ac:dyDescent="0.25">
      <c r="A20">
        <f t="shared" si="0"/>
        <v>17</v>
      </c>
      <c r="B20" t="s">
        <v>339</v>
      </c>
      <c r="C20" s="9">
        <v>0</v>
      </c>
      <c r="D20" s="9">
        <v>0</v>
      </c>
      <c r="E20" t="s">
        <v>336</v>
      </c>
      <c r="F20" t="s">
        <v>339</v>
      </c>
    </row>
    <row r="21" spans="1:6" x14ac:dyDescent="0.25">
      <c r="A21">
        <f t="shared" si="0"/>
        <v>18</v>
      </c>
      <c r="B21" t="s">
        <v>339</v>
      </c>
      <c r="C21" s="9">
        <v>0</v>
      </c>
      <c r="D21" s="9">
        <v>0</v>
      </c>
      <c r="E21" t="s">
        <v>336</v>
      </c>
      <c r="F21" t="s">
        <v>339</v>
      </c>
    </row>
    <row r="22" spans="1:6" x14ac:dyDescent="0.25">
      <c r="A22">
        <f t="shared" si="0"/>
        <v>19</v>
      </c>
      <c r="B22" t="s">
        <v>339</v>
      </c>
      <c r="C22" s="9">
        <v>0</v>
      </c>
      <c r="D22" s="9">
        <v>0</v>
      </c>
      <c r="E22" t="s">
        <v>336</v>
      </c>
      <c r="F22" t="s">
        <v>339</v>
      </c>
    </row>
    <row r="23" spans="1:6" x14ac:dyDescent="0.25">
      <c r="A23">
        <f t="shared" si="0"/>
        <v>20</v>
      </c>
      <c r="B23" t="s">
        <v>339</v>
      </c>
      <c r="C23" s="9">
        <v>0</v>
      </c>
      <c r="D23" s="9">
        <v>0</v>
      </c>
      <c r="E23" t="s">
        <v>336</v>
      </c>
      <c r="F23" t="s">
        <v>339</v>
      </c>
    </row>
    <row r="24" spans="1:6" x14ac:dyDescent="0.25">
      <c r="A24">
        <f t="shared" si="0"/>
        <v>21</v>
      </c>
      <c r="B24" t="s">
        <v>339</v>
      </c>
      <c r="C24" s="9">
        <v>0</v>
      </c>
      <c r="D24" s="9">
        <v>0</v>
      </c>
      <c r="E24" t="s">
        <v>336</v>
      </c>
      <c r="F24" t="s">
        <v>339</v>
      </c>
    </row>
    <row r="25" spans="1:6" x14ac:dyDescent="0.25">
      <c r="A25">
        <f t="shared" si="0"/>
        <v>22</v>
      </c>
      <c r="B25" t="s">
        <v>339</v>
      </c>
      <c r="C25" s="9">
        <v>0</v>
      </c>
      <c r="D25" s="9">
        <v>0</v>
      </c>
      <c r="E25" t="s">
        <v>336</v>
      </c>
      <c r="F25" t="s">
        <v>339</v>
      </c>
    </row>
    <row r="26" spans="1:6" x14ac:dyDescent="0.25">
      <c r="A26">
        <f t="shared" si="0"/>
        <v>23</v>
      </c>
      <c r="B26" t="s">
        <v>339</v>
      </c>
      <c r="C26" s="9">
        <v>0</v>
      </c>
      <c r="D26" s="9">
        <v>0</v>
      </c>
      <c r="E26" t="s">
        <v>336</v>
      </c>
      <c r="F26" t="s">
        <v>339</v>
      </c>
    </row>
    <row r="27" spans="1:6" x14ac:dyDescent="0.25">
      <c r="A27">
        <f t="shared" si="0"/>
        <v>24</v>
      </c>
      <c r="B27" t="s">
        <v>339</v>
      </c>
      <c r="C27" s="9">
        <v>0</v>
      </c>
      <c r="D27" s="9">
        <v>0</v>
      </c>
      <c r="E27" t="s">
        <v>336</v>
      </c>
      <c r="F27" t="s">
        <v>339</v>
      </c>
    </row>
    <row r="28" spans="1:6" x14ac:dyDescent="0.25">
      <c r="A28">
        <f t="shared" si="0"/>
        <v>25</v>
      </c>
      <c r="B28" t="s">
        <v>339</v>
      </c>
      <c r="C28" s="9">
        <v>0</v>
      </c>
      <c r="D28" s="9">
        <v>0</v>
      </c>
      <c r="E28" t="s">
        <v>336</v>
      </c>
      <c r="F28" t="s">
        <v>339</v>
      </c>
    </row>
    <row r="29" spans="1:6" x14ac:dyDescent="0.25">
      <c r="A29">
        <f t="shared" si="0"/>
        <v>26</v>
      </c>
      <c r="B29" t="s">
        <v>339</v>
      </c>
      <c r="C29" s="9">
        <v>0</v>
      </c>
      <c r="D29" s="9">
        <v>0</v>
      </c>
      <c r="E29" t="s">
        <v>336</v>
      </c>
      <c r="F29" t="s">
        <v>339</v>
      </c>
    </row>
    <row r="30" spans="1:6" x14ac:dyDescent="0.25">
      <c r="A30">
        <f t="shared" si="0"/>
        <v>27</v>
      </c>
      <c r="B30" t="s">
        <v>339</v>
      </c>
      <c r="C30" s="9">
        <v>0</v>
      </c>
      <c r="D30" s="9">
        <v>0</v>
      </c>
      <c r="E30" t="s">
        <v>336</v>
      </c>
      <c r="F30" t="s">
        <v>339</v>
      </c>
    </row>
    <row r="31" spans="1:6" x14ac:dyDescent="0.25">
      <c r="A31">
        <f t="shared" si="0"/>
        <v>28</v>
      </c>
      <c r="B31" t="s">
        <v>339</v>
      </c>
      <c r="C31" s="9">
        <v>0</v>
      </c>
      <c r="D31" s="9">
        <v>0</v>
      </c>
      <c r="E31" t="s">
        <v>336</v>
      </c>
      <c r="F31" t="s">
        <v>339</v>
      </c>
    </row>
    <row r="32" spans="1:6" x14ac:dyDescent="0.25">
      <c r="A32">
        <v>29</v>
      </c>
      <c r="B32" t="s">
        <v>339</v>
      </c>
      <c r="C32" s="9">
        <v>0</v>
      </c>
      <c r="D32" s="9">
        <v>0</v>
      </c>
      <c r="E32" t="s">
        <v>336</v>
      </c>
      <c r="F32" t="s">
        <v>339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32"/>
  <sheetViews>
    <sheetView topLeftCell="A18" workbookViewId="0">
      <selection activeCell="A33" sqref="A3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214</v>
      </c>
      <c r="C2" t="s">
        <v>215</v>
      </c>
    </row>
    <row r="3" spans="1:3" ht="30" x14ac:dyDescent="0.25">
      <c r="A3" s="1" t="s">
        <v>104</v>
      </c>
      <c r="B3" s="1" t="s">
        <v>216</v>
      </c>
      <c r="C3" s="1" t="s">
        <v>217</v>
      </c>
    </row>
    <row r="4" spans="1:3" x14ac:dyDescent="0.25">
      <c r="A4">
        <v>1</v>
      </c>
      <c r="B4" t="s">
        <v>339</v>
      </c>
      <c r="C4" t="s">
        <v>339</v>
      </c>
    </row>
    <row r="5" spans="1:3" x14ac:dyDescent="0.25">
      <c r="A5">
        <v>2</v>
      </c>
      <c r="B5" t="s">
        <v>339</v>
      </c>
      <c r="C5" t="s">
        <v>339</v>
      </c>
    </row>
    <row r="6" spans="1:3" x14ac:dyDescent="0.25">
      <c r="A6">
        <v>3</v>
      </c>
      <c r="B6" t="s">
        <v>339</v>
      </c>
      <c r="C6" t="s">
        <v>339</v>
      </c>
    </row>
    <row r="7" spans="1:3" x14ac:dyDescent="0.25">
      <c r="A7">
        <v>4</v>
      </c>
      <c r="B7" t="s">
        <v>339</v>
      </c>
      <c r="C7" t="s">
        <v>339</v>
      </c>
    </row>
    <row r="8" spans="1:3" x14ac:dyDescent="0.25">
      <c r="A8">
        <v>5</v>
      </c>
      <c r="B8" t="s">
        <v>339</v>
      </c>
      <c r="C8" t="s">
        <v>339</v>
      </c>
    </row>
    <row r="9" spans="1:3" x14ac:dyDescent="0.25">
      <c r="A9">
        <v>6</v>
      </c>
      <c r="B9" t="s">
        <v>339</v>
      </c>
      <c r="C9" t="s">
        <v>339</v>
      </c>
    </row>
    <row r="10" spans="1:3" x14ac:dyDescent="0.25">
      <c r="A10">
        <v>7</v>
      </c>
      <c r="B10" t="s">
        <v>339</v>
      </c>
      <c r="C10" t="s">
        <v>339</v>
      </c>
    </row>
    <row r="11" spans="1:3" x14ac:dyDescent="0.25">
      <c r="A11">
        <v>8</v>
      </c>
      <c r="B11" t="s">
        <v>339</v>
      </c>
      <c r="C11" t="s">
        <v>339</v>
      </c>
    </row>
    <row r="12" spans="1:3" x14ac:dyDescent="0.25">
      <c r="A12">
        <v>9</v>
      </c>
      <c r="B12" t="s">
        <v>339</v>
      </c>
      <c r="C12" t="s">
        <v>339</v>
      </c>
    </row>
    <row r="13" spans="1:3" x14ac:dyDescent="0.25">
      <c r="A13">
        <v>10</v>
      </c>
      <c r="B13" t="s">
        <v>339</v>
      </c>
      <c r="C13" t="s">
        <v>339</v>
      </c>
    </row>
    <row r="14" spans="1:3" x14ac:dyDescent="0.25">
      <c r="A14">
        <v>11</v>
      </c>
      <c r="B14" t="s">
        <v>339</v>
      </c>
      <c r="C14" t="s">
        <v>339</v>
      </c>
    </row>
    <row r="15" spans="1:3" x14ac:dyDescent="0.25">
      <c r="A15">
        <v>12</v>
      </c>
      <c r="B15" t="s">
        <v>339</v>
      </c>
      <c r="C15" t="s">
        <v>339</v>
      </c>
    </row>
    <row r="16" spans="1:3" x14ac:dyDescent="0.25">
      <c r="A16">
        <v>13</v>
      </c>
      <c r="B16" t="s">
        <v>339</v>
      </c>
      <c r="C16" t="s">
        <v>339</v>
      </c>
    </row>
    <row r="17" spans="1:3" x14ac:dyDescent="0.25">
      <c r="A17">
        <v>14</v>
      </c>
      <c r="B17" t="s">
        <v>339</v>
      </c>
      <c r="C17" t="s">
        <v>339</v>
      </c>
    </row>
    <row r="18" spans="1:3" x14ac:dyDescent="0.25">
      <c r="A18">
        <v>15</v>
      </c>
      <c r="B18" t="s">
        <v>339</v>
      </c>
      <c r="C18" t="s">
        <v>339</v>
      </c>
    </row>
    <row r="19" spans="1:3" x14ac:dyDescent="0.25">
      <c r="A19">
        <v>16</v>
      </c>
      <c r="B19" t="s">
        <v>339</v>
      </c>
      <c r="C19" t="s">
        <v>339</v>
      </c>
    </row>
    <row r="20" spans="1:3" x14ac:dyDescent="0.25">
      <c r="A20">
        <v>17</v>
      </c>
      <c r="B20" t="s">
        <v>339</v>
      </c>
      <c r="C20" t="s">
        <v>339</v>
      </c>
    </row>
    <row r="21" spans="1:3" x14ac:dyDescent="0.25">
      <c r="A21">
        <v>18</v>
      </c>
      <c r="B21" t="s">
        <v>339</v>
      </c>
      <c r="C21" t="s">
        <v>339</v>
      </c>
    </row>
    <row r="22" spans="1:3" x14ac:dyDescent="0.25">
      <c r="A22">
        <v>19</v>
      </c>
      <c r="B22" t="s">
        <v>339</v>
      </c>
      <c r="C22" t="s">
        <v>339</v>
      </c>
    </row>
    <row r="23" spans="1:3" x14ac:dyDescent="0.25">
      <c r="A23">
        <v>20</v>
      </c>
      <c r="B23" t="s">
        <v>339</v>
      </c>
      <c r="C23" t="s">
        <v>339</v>
      </c>
    </row>
    <row r="24" spans="1:3" x14ac:dyDescent="0.25">
      <c r="A24">
        <v>21</v>
      </c>
      <c r="B24" t="s">
        <v>339</v>
      </c>
      <c r="C24" t="s">
        <v>339</v>
      </c>
    </row>
    <row r="25" spans="1:3" x14ac:dyDescent="0.25">
      <c r="A25">
        <v>22</v>
      </c>
      <c r="B25" t="s">
        <v>339</v>
      </c>
      <c r="C25" t="s">
        <v>339</v>
      </c>
    </row>
    <row r="26" spans="1:3" x14ac:dyDescent="0.25">
      <c r="A26">
        <v>23</v>
      </c>
      <c r="B26" t="s">
        <v>339</v>
      </c>
      <c r="C26" t="s">
        <v>339</v>
      </c>
    </row>
    <row r="27" spans="1:3" x14ac:dyDescent="0.25">
      <c r="A27">
        <v>24</v>
      </c>
      <c r="B27" t="s">
        <v>339</v>
      </c>
      <c r="C27" t="s">
        <v>339</v>
      </c>
    </row>
    <row r="28" spans="1:3" x14ac:dyDescent="0.25">
      <c r="A28">
        <v>25</v>
      </c>
      <c r="B28" t="s">
        <v>339</v>
      </c>
      <c r="C28" t="s">
        <v>339</v>
      </c>
    </row>
    <row r="29" spans="1:3" x14ac:dyDescent="0.25">
      <c r="A29">
        <v>26</v>
      </c>
      <c r="B29" t="s">
        <v>339</v>
      </c>
      <c r="C29" t="s">
        <v>339</v>
      </c>
    </row>
    <row r="30" spans="1:3" x14ac:dyDescent="0.25">
      <c r="A30">
        <v>27</v>
      </c>
      <c r="B30" t="s">
        <v>339</v>
      </c>
      <c r="C30" t="s">
        <v>339</v>
      </c>
    </row>
    <row r="31" spans="1:3" x14ac:dyDescent="0.25">
      <c r="A31">
        <v>28</v>
      </c>
      <c r="B31" t="s">
        <v>339</v>
      </c>
      <c r="C31" t="s">
        <v>339</v>
      </c>
    </row>
    <row r="32" spans="1:3" x14ac:dyDescent="0.25">
      <c r="A32">
        <v>29</v>
      </c>
      <c r="B32" t="s">
        <v>339</v>
      </c>
      <c r="C32" t="s">
        <v>339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3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2023-05-16T18:52:07Z</dcterms:created>
  <dcterms:modified xsi:type="dcterms:W3CDTF">2024-05-09T18:50:33Z</dcterms:modified>
</cp:coreProperties>
</file>